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88B79252-61D6-4A29-95BD-CD0BA4DCBDAC}" xr6:coauthVersionLast="36" xr6:coauthVersionMax="36" xr10:uidLastSave="{00000000-0000-0000-0000-000000000000}"/>
  <bookViews>
    <workbookView xWindow="0" yWindow="0" windowWidth="28800" windowHeight="11625" activeTab="3" xr2:uid="{63D96A87-FB34-4E4C-8768-DB90A73EA0F4}"/>
  </bookViews>
  <sheets>
    <sheet name="Luokanopettaja, aloitus 2020" sheetId="7" r:id="rId1"/>
    <sheet name="Luokanopettaja, aloitus 2021" sheetId="2" r:id="rId2"/>
    <sheet name="Luokanopettaja, aloitus 2022" sheetId="4" r:id="rId3"/>
    <sheet name="Luokanopettaja, aloitus 2023" sheetId="3" r:id="rId4"/>
  </sheets>
  <definedNames>
    <definedName name="_xlnm.Print_Area" localSheetId="0">'Luokanopettaja, aloitus 2020'!$A$1:$G$27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D79" i="4"/>
  <c r="D78" i="4"/>
  <c r="D28" i="2" l="1"/>
  <c r="B28" i="2"/>
  <c r="D29" i="2" l="1"/>
  <c r="D26" i="7" l="1"/>
  <c r="B26" i="7"/>
  <c r="D15" i="7"/>
  <c r="B15" i="7"/>
  <c r="D27" i="7" l="1"/>
  <c r="D16" i="7"/>
  <c r="D77" i="4" l="1"/>
  <c r="D62" i="4"/>
  <c r="B62" i="4"/>
  <c r="D48" i="4"/>
  <c r="B48" i="4"/>
  <c r="D34" i="4"/>
  <c r="B34" i="4"/>
  <c r="D18" i="4"/>
  <c r="B18" i="4"/>
  <c r="D60" i="3"/>
  <c r="B60" i="3"/>
  <c r="D46" i="3"/>
  <c r="B46" i="3"/>
  <c r="D32" i="3"/>
  <c r="B32" i="3"/>
  <c r="D17" i="3"/>
  <c r="B17" i="3"/>
  <c r="D13" i="2"/>
  <c r="B13" i="2"/>
  <c r="D33" i="3" l="1"/>
  <c r="D49" i="4"/>
  <c r="D50" i="4"/>
  <c r="D35" i="4"/>
  <c r="D30" i="2"/>
  <c r="D14" i="2"/>
  <c r="D18" i="3"/>
  <c r="D48" i="3"/>
  <c r="D47" i="3"/>
  <c r="D61" i="3"/>
  <c r="D19" i="4"/>
  <c r="D63" i="4"/>
  <c r="B75" i="3"/>
  <c r="D76" i="3" s="1"/>
  <c r="D77" i="3" l="1"/>
</calcChain>
</file>

<file path=xl/sharedStrings.xml><?xml version="1.0" encoding="utf-8"?>
<sst xmlns="http://schemas.openxmlformats.org/spreadsheetml/2006/main" count="339" uniqueCount="154">
  <si>
    <t>op</t>
  </si>
  <si>
    <t>LAPE0411V24 Historia ja yhteiskuntaoppi 3 op</t>
  </si>
  <si>
    <t>Opintopisteet</t>
  </si>
  <si>
    <t>KERI0210V24 Johdatus erityispedagogiikkaan 5 op </t>
  </si>
  <si>
    <t>LAPE0724V24 Matematiikka 6 op</t>
  </si>
  <si>
    <t>LKAS2113V24 Ainedidaktinen harjoittelu 6 op</t>
  </si>
  <si>
    <t>XNTU1517V24 Kasvatus ja sukupuoli 3 op  </t>
  </si>
  <si>
    <t>KKAS2132V24 Ekologinen ja sosiaalinen kestävyyskasvatus 4 op </t>
  </si>
  <si>
    <t>LAPE1414V24 Ympäristöoppi: Terveystieto 1,5 op</t>
  </si>
  <si>
    <t>LKAS0301V24 Varhaiskasvatuksen ja alkuopetuksen perusteet 5 op  </t>
  </si>
  <si>
    <t>LAPE1113V24 Katsomusaineet 3 op</t>
  </si>
  <si>
    <t>LRUO0010V24 Ruotsin kirjallinen taito 2 op  </t>
  </si>
  <si>
    <t>LRUO0011V24 Ruotsin suullinen taito 2 op </t>
  </si>
  <si>
    <t>LENG0012V24 Academic Communication 3 op </t>
  </si>
  <si>
    <t>LPUH0001V24 Opettajan vuorovaikutusosaaminen 2 op </t>
  </si>
  <si>
    <t>TUTA0101 Johdatus tieteelliseen ajatteluun ja tutkimukseen 2 op  </t>
  </si>
  <si>
    <t>VALINNAISET OPINNOT 25 op</t>
  </si>
  <si>
    <t>Valinnaiset opinnot voivat olla sivuainekokonaisuus (25 op) tai yksittäisiä opintojaksoja</t>
  </si>
  <si>
    <t>TUTA0202V24 Määrällisen tutkimuksen perusteet 3 op  </t>
  </si>
  <si>
    <t>KMEN0303V24 Metodi-apaja I 3 op  </t>
  </si>
  <si>
    <t>TUTA0402V24 Tieteellinen tiedonhankinta 2 op </t>
  </si>
  <si>
    <t>KASVATUSTIETEEN KANDIDAATIN TUTKINTO</t>
  </si>
  <si>
    <t>Valinnaiset opinnot 25 op</t>
  </si>
  <si>
    <t>LKAS3115 Opettajuus ja ammatillinen kehittyminen 5 op</t>
  </si>
  <si>
    <t>LKAS3122 Syventävä harjoittelu (syksyllä tai keväällä) 7 op</t>
  </si>
  <si>
    <r>
      <t xml:space="preserve">LKAS3116 Oppimisen moninaisuus 3 op </t>
    </r>
    <r>
      <rPr>
        <b/>
        <sz val="11"/>
        <rFont val="Calibri"/>
        <family val="2"/>
        <scheme val="minor"/>
      </rPr>
      <t>TAI</t>
    </r>
  </si>
  <si>
    <r>
      <t>LKAS3117 Inkluusion ulottuvuudet 3 op (</t>
    </r>
    <r>
      <rPr>
        <b/>
        <sz val="11"/>
        <rFont val="Calibri"/>
        <family val="2"/>
        <scheme val="minor"/>
      </rPr>
      <t>vain</t>
    </r>
    <r>
      <rPr>
        <sz val="11"/>
        <rFont val="Calibri"/>
        <family val="2"/>
        <scheme val="minor"/>
      </rPr>
      <t xml:space="preserve"> erityispedagogiikan sivuaineopiskelijoille)</t>
    </r>
  </si>
  <si>
    <t xml:space="preserve">5 vk / syyslukukausi </t>
  </si>
  <si>
    <t xml:space="preserve">5 vk / kevätlukukausi </t>
  </si>
  <si>
    <t>KKAS3012 Pro gradu -seminaari II 5 op</t>
  </si>
  <si>
    <t>XAKA0104 Syventävä tutkimuskirjoittaminen 2 op</t>
  </si>
  <si>
    <t>Tutkimus- ja menetelmäopinnot 8 op: Valitaan seuraavista:</t>
  </si>
  <si>
    <t>KKAS3013 Pro gradu -tutkielma 30 op</t>
  </si>
  <si>
    <t>KKAS3011 Pro gradu -seminaari I 5 op</t>
  </si>
  <si>
    <t>KASVATUSTIETEEN MAISTERIN TUTKINTO</t>
  </si>
  <si>
    <t xml:space="preserve">Luokanopettajan kandidaatti- ja maisteriohjelma: opintojen ajallinen eteneminen </t>
  </si>
  <si>
    <t>1 vk / kevätlukukausi 2024</t>
  </si>
  <si>
    <t>LYLE0207 Yliopisto-opintoihin orientoituminen 2 op  </t>
  </si>
  <si>
    <t>AYKAKA0003 Akateemiset opiskelutaidot 3 op.</t>
  </si>
  <si>
    <t>LKAS1103 Orientoiva harjoittelu 2 op</t>
  </si>
  <si>
    <t>LKAS1102 Pedagoginen seminaari I 2 op</t>
  </si>
  <si>
    <t>LENG0001 English Reading for Academic Purposes 2 op </t>
  </si>
  <si>
    <t>LAPE1513 Äidinkieli ja kirjallisuus 6 op</t>
  </si>
  <si>
    <t>LAPE1413 Ympäristöoppi: Maantiede ja biologia 3,5 op</t>
  </si>
  <si>
    <t>LAPE0810 Musiikki 5 op</t>
  </si>
  <si>
    <t>LAPE0501 Kuvataide 5 op</t>
  </si>
  <si>
    <t>LAPE1412 Ympäristöoppi: Fysiikka ja kemia 3,5 op</t>
  </si>
  <si>
    <t xml:space="preserve">MOPI-projekti: LAPE0530 Kuvataide 1 op </t>
  </si>
  <si>
    <t>LAPE0601 Liikunta 5 op</t>
  </si>
  <si>
    <t>MOPI-projekti: LAPE1430 Ympäristöoppi 1 op</t>
  </si>
  <si>
    <t>2 vk / kevätlukukausi 2025</t>
  </si>
  <si>
    <t>KERI0210 Johdatus erityispedagogiikkaan 5 op </t>
  </si>
  <si>
    <t>LRUO0010 Ruotsin kirjallinen taito 2 op  </t>
  </si>
  <si>
    <t>LRUO0011 Ruotsin suullinen taito 2 op </t>
  </si>
  <si>
    <t>LAPE0724 Matematiikka 6 op</t>
  </si>
  <si>
    <t>LKAS0301 Varhaiskasvatuksen ja alkuopetuksen perusteet 5 op  </t>
  </si>
  <si>
    <t>LAPE1921 Monimateriaalinen käsityö 5 op</t>
  </si>
  <si>
    <t>LKAS2113 Ainedidaktinen harjoittelu 6 op</t>
  </si>
  <si>
    <t>LKAS2107 Pedagoginen seminaari II 2 op  </t>
  </si>
  <si>
    <t>LAPE0411 Historia ja yhteiskuntaoppi 3 op</t>
  </si>
  <si>
    <t>3 vk / syyslukukausi 2025</t>
  </si>
  <si>
    <t>3 vk / kevätlukukausi 2026</t>
  </si>
  <si>
    <t>4 vk / syyslukukausi 2026</t>
  </si>
  <si>
    <t>4 vk / kevätlukukausi 2027</t>
  </si>
  <si>
    <t>5 vk / syyslukukausi 2027</t>
  </si>
  <si>
    <t>5 vk / kevätlukukausi 2028</t>
  </si>
  <si>
    <t>1 vk / kevätlukukausi 2023</t>
  </si>
  <si>
    <t>2 vk / syyslukukausi 2023</t>
  </si>
  <si>
    <t>2 vk / kevätlukukausi 2024</t>
  </si>
  <si>
    <t>LSUO0002 Puheviestintä 2 op </t>
  </si>
  <si>
    <t>KYLE0209 Kriittiset lukutaidot 4 op  </t>
  </si>
  <si>
    <t>LAPE1623 Englannin ja ruotsin kielen pedagogiikka 3 op</t>
  </si>
  <si>
    <r>
      <t xml:space="preserve">LAPE1113 Uskonto </t>
    </r>
    <r>
      <rPr>
        <b/>
        <sz val="11"/>
        <rFont val="Calibri"/>
        <family val="2"/>
        <scheme val="minor"/>
      </rPr>
      <t>TAI</t>
    </r>
    <r>
      <rPr>
        <sz val="11"/>
        <rFont val="Calibri"/>
        <family val="2"/>
        <scheme val="minor"/>
      </rPr>
      <t xml:space="preserve"> LAPE0311 Elämänkatsomustieto 2 op</t>
    </r>
  </si>
  <si>
    <t>MOPI-projekti: LAPE1630 Englanti ja ruotsi 1 op</t>
  </si>
  <si>
    <t>LAPE1414 Ympäristöoppi: Terveystieto 1 op</t>
  </si>
  <si>
    <t>MOPI-projekti: LAPE0630 Liikunta ja Terveystieto 1 op</t>
  </si>
  <si>
    <t>MOPI-projekti: LAPE0730 Matematiikka 1 op</t>
  </si>
  <si>
    <t xml:space="preserve">MOPI-projekti: LAPE1930 Käsityö 1 op </t>
  </si>
  <si>
    <t>3 vk / kevätlukukausi 2025</t>
  </si>
  <si>
    <t>4 vk / syyslukukausi 2025</t>
  </si>
  <si>
    <t>4 vk / kevätlukukausi 2026</t>
  </si>
  <si>
    <t>5 vk / syyslukukausi 2026</t>
  </si>
  <si>
    <t>5 vk / kevätlukukausi 2027</t>
  </si>
  <si>
    <t>Syksyllä 2020 aloittaneet opiskelijat</t>
  </si>
  <si>
    <t>Valinnaiset opinnot voivat olla joko sivuainekokonaisuus (25 op) tai yksittäisiä opintojaksoja.</t>
  </si>
  <si>
    <t>4 vk / syyslukukausi 2023 (OPS 2021-2024)</t>
  </si>
  <si>
    <t>4 vk / kevätlukukausi 2024 (OPS 2021-2024)</t>
  </si>
  <si>
    <r>
      <t xml:space="preserve">XAKA0102 Suunnitelmallista kirjoittamista 2 op </t>
    </r>
    <r>
      <rPr>
        <b/>
        <sz val="11"/>
        <rFont val="Calibri"/>
        <family val="2"/>
        <scheme val="minor"/>
      </rPr>
      <t>TAI</t>
    </r>
  </si>
  <si>
    <t>XAKA0103 Tutkimuskirjoittaminen 2 op</t>
  </si>
  <si>
    <r>
      <t>YMEN1212K Kvantitatiivista pro gradua tekevien työpaja 4 op </t>
    </r>
    <r>
      <rPr>
        <b/>
        <sz val="11"/>
        <rFont val="Calibri"/>
        <family val="2"/>
        <scheme val="minor"/>
      </rPr>
      <t>TAI </t>
    </r>
  </si>
  <si>
    <t>TUTA0302K Tulkitseva kvantitatiivinen tutkimus 4 op</t>
  </si>
  <si>
    <r>
      <t xml:space="preserve">KMEN0304 Metodi-apaja II 4 op </t>
    </r>
    <r>
      <rPr>
        <b/>
        <sz val="11"/>
        <rFont val="Calibri"/>
        <family val="2"/>
        <scheme val="minor"/>
      </rPr>
      <t xml:space="preserve">TAI </t>
    </r>
  </si>
  <si>
    <r>
      <t xml:space="preserve">KMEN0304 Metodi-apaja II 2 op </t>
    </r>
    <r>
      <rPr>
        <b/>
        <sz val="11"/>
        <rFont val="Calibri"/>
        <family val="2"/>
        <scheme val="minor"/>
      </rPr>
      <t>JA</t>
    </r>
    <r>
      <rPr>
        <sz val="11"/>
        <rFont val="Calibri"/>
        <family val="2"/>
        <scheme val="minor"/>
      </rPr>
      <t xml:space="preserve"> KMEN0305 Laadullisen tutkimuksen työpajat 2 op  </t>
    </r>
  </si>
  <si>
    <t>5 vk / syyslukukausi 2024 (OPS 2024-2027)</t>
  </si>
  <si>
    <t>LKAS3127V24 Opetustoimen hallinto 3 op </t>
  </si>
  <si>
    <t>KYLE0210V24 Tiedon tuottaminen kasvatustieteissä 3 op </t>
  </si>
  <si>
    <t>LKAS2105V24 Inklusiivinen ja globaalikasvatus 4 op  </t>
  </si>
  <si>
    <t>KKAS3013V24 Pro gradu -tutkielma 30 op</t>
  </si>
  <si>
    <t>LKAS3103V24 Opetussuunnitelma, arviointi ja koulutuksen kehittäminen 5 op</t>
  </si>
  <si>
    <t>LKAS3123V24 Soveltava harjoittelu 5 op</t>
  </si>
  <si>
    <t>LKAS3113V24 Lapsen oikeudet ja asema moniammatillisissa verkostoissa 5 op</t>
  </si>
  <si>
    <r>
      <t xml:space="preserve">KKAS3112V24 Hyvinvointi lasten ja nuorten kasvatuksen ja koulutuksen kysymyksenä </t>
    </r>
    <r>
      <rPr>
        <b/>
        <sz val="11"/>
        <rFont val="Calibri"/>
        <family val="2"/>
        <scheme val="minor"/>
      </rPr>
      <t>TAI</t>
    </r>
  </si>
  <si>
    <r>
      <t xml:space="preserve">AKAS3114V24 </t>
    </r>
    <r>
      <rPr>
        <b/>
        <sz val="11"/>
        <rFont val="Calibri"/>
        <family val="2"/>
        <scheme val="minor"/>
      </rPr>
      <t xml:space="preserve">TAI </t>
    </r>
    <r>
      <rPr>
        <sz val="11"/>
        <rFont val="Calibri"/>
        <family val="2"/>
        <scheme val="minor"/>
      </rPr>
      <t xml:space="preserve">MKAS3108V24 </t>
    </r>
  </si>
  <si>
    <t>KKAS3014V24 Kypsyysnäyte</t>
  </si>
  <si>
    <t>5 vk / kevätlukukausi 2025 (OPS 2024-2027)</t>
  </si>
  <si>
    <t>Syksyllä 2021 aloittaneet opiskelijat</t>
  </si>
  <si>
    <t>4 vk / syyslukukausi (OPS 2024-2027)</t>
  </si>
  <si>
    <t>4 vk / kevätlukukausi (OPS 2024-2027)</t>
  </si>
  <si>
    <r>
      <t xml:space="preserve">LKAS3116V24 Oppimisen moninaisuus 3 op </t>
    </r>
    <r>
      <rPr>
        <b/>
        <sz val="11"/>
        <rFont val="Calibri"/>
        <family val="2"/>
        <scheme val="minor"/>
      </rPr>
      <t>TAI</t>
    </r>
  </si>
  <si>
    <r>
      <t>LKAS3117V24 Inkluusion ulottuvuudet 3 op (</t>
    </r>
    <r>
      <rPr>
        <b/>
        <sz val="11"/>
        <rFont val="Calibri"/>
        <family val="2"/>
        <scheme val="minor"/>
      </rPr>
      <t>vain</t>
    </r>
    <r>
      <rPr>
        <sz val="11"/>
        <rFont val="Calibri"/>
        <family val="2"/>
        <scheme val="minor"/>
      </rPr>
      <t xml:space="preserve"> erityispedagogiikan sivuaineopiskelijoille)</t>
    </r>
  </si>
  <si>
    <t>LKAS3115V24 Opettajuus ja ammatillinen kehittyminen 5 op</t>
  </si>
  <si>
    <t>LKAS3122V24 Syventävä harjoittelu (syksyllä tai keväällä) 7 op</t>
  </si>
  <si>
    <r>
      <t xml:space="preserve">XAKA0102V24 Suunnitelmallista kirjoittamista 2 op </t>
    </r>
    <r>
      <rPr>
        <b/>
        <sz val="11"/>
        <rFont val="Calibri"/>
        <family val="2"/>
        <scheme val="minor"/>
      </rPr>
      <t xml:space="preserve">TAI </t>
    </r>
  </si>
  <si>
    <t>KMEN0304V24 Metodi-apaja II 2-4 op</t>
  </si>
  <si>
    <t>KMEN0305V24 Laadullisen tutkimuksen työpaja 2 op</t>
  </si>
  <si>
    <t>KMEN0306V24 Erikseen sovittava kvantitatiivinen tutkimus 2-5 op</t>
  </si>
  <si>
    <t>KMEN0402V24 Tutkielmaa tukeva metodiessee 1-5 op</t>
  </si>
  <si>
    <t>TUTA0323V24 Määrällistä pro gradua tekevien työpaja 5 op</t>
  </si>
  <si>
    <t>KKAS3011V24 Pro gradu -seminaari I 5 op</t>
  </si>
  <si>
    <t>KKAS3012V24 Pro gradu -seminaari II 5 op</t>
  </si>
  <si>
    <t>1 vk / syyslukukausi 2022 (OPS 2021-2024)</t>
  </si>
  <si>
    <t>3 vk / syyslukukausi 2024 (OPS 2024-2027)</t>
  </si>
  <si>
    <t>Syksyllä 2022 aloittaneet opiskelijat</t>
  </si>
  <si>
    <t>KKAS2007V24 Kandidaatin tutkielma 10 op  </t>
  </si>
  <si>
    <t>VAKA0001V24 Tutkimuskirjoittamisen perusteet 3 op  </t>
  </si>
  <si>
    <t>XNTU1517V24 Koulutus ja sukupuoli 3 op  </t>
  </si>
  <si>
    <t>LENG0002 English Oral Communication for Academic Purposes 2op/LENG0012V24 Academic Communication 3 op </t>
  </si>
  <si>
    <t>MOPI-projekti:LAPE0830 Musiikki 1 op (VANHA OPS)</t>
  </si>
  <si>
    <t>MOPI-projekti: LAPE1530 Äidinkieli 1 op (VANHA OPS)</t>
  </si>
  <si>
    <t>LAPE3105V24 Pedagoginen seminaari III 1 op</t>
  </si>
  <si>
    <t>LAPE0022V24 Monialainen harjoittelu 3 op</t>
  </si>
  <si>
    <t>KKAS2009V24 Kandidaatin tutkielman kypsyysnäyte 0 op</t>
  </si>
  <si>
    <t xml:space="preserve">KKAS1110 Johdatus kasvatustieteeseen 5 op </t>
  </si>
  <si>
    <t>KKAS1112 Kasvatuspsykologia perusteet 5 op </t>
  </si>
  <si>
    <t xml:space="preserve">KKAS1117 Aikuiskasvatus ja mediakasvatus 5 op </t>
  </si>
  <si>
    <t>KKAS1118 Oppimisympäristöt ja niiden suunnittelu 5 op </t>
  </si>
  <si>
    <t>KKAS1113 Koulutuksen yhteiskunta 5 op </t>
  </si>
  <si>
    <r>
      <t xml:space="preserve">AKAS3114V24 </t>
    </r>
    <r>
      <rPr>
        <b/>
        <sz val="11"/>
        <rFont val="Calibri"/>
        <family val="2"/>
        <scheme val="minor"/>
      </rPr>
      <t xml:space="preserve">TAI </t>
    </r>
    <r>
      <rPr>
        <sz val="11"/>
        <rFont val="Calibri"/>
        <family val="2"/>
        <scheme val="minor"/>
      </rPr>
      <t>MKAS3108V24</t>
    </r>
  </si>
  <si>
    <t>XAKA0104V24 Syventävä tutkimuskirjoittaminen 2 op</t>
  </si>
  <si>
    <t>Syksyllä 2023 aloittaneet opiskelijat</t>
  </si>
  <si>
    <t>2 vk / syyslukukausi 2024 (OPS 2024-2027)</t>
  </si>
  <si>
    <t xml:space="preserve">1 vk / syyslukukausi 2023 (OPS 2021-2024) </t>
  </si>
  <si>
    <t>LAPE1623V24 Toinen kotimainen kieli ja vieraat kielet</t>
  </si>
  <si>
    <t>LAPE1921V24 Käsityö 5 op</t>
  </si>
  <si>
    <t>LAPE1513 Äidinkieli ja kirjallisuus 6 op (VANHA OPS)</t>
  </si>
  <si>
    <t>LAPE0601 Liikunta 5 op (VANHA OPS)</t>
  </si>
  <si>
    <t>LKAS2102V24 Pedagoginen seminaari II 2 op  </t>
  </si>
  <si>
    <t>KKAS1113V24 Koulutuksen yhteiskunta 5 op </t>
  </si>
  <si>
    <t>LKAS2102V24Pedagoginen seminaari II 2 op  </t>
  </si>
  <si>
    <t>KYLE0209V24 Kriittiset lukutaidot 2 op  </t>
  </si>
  <si>
    <r>
      <t xml:space="preserve">LAPE2033V24 Projektiosa III </t>
    </r>
    <r>
      <rPr>
        <sz val="9"/>
        <rFont val="Calibri"/>
        <family val="2"/>
        <scheme val="minor"/>
      </rPr>
      <t xml:space="preserve">(Käsityö, Katsomusaineet, Historia, Yhteiskuntaoppi, Matematiikka) </t>
    </r>
    <r>
      <rPr>
        <sz val="11"/>
        <rFont val="Calibri"/>
        <family val="2"/>
        <scheme val="minor"/>
      </rPr>
      <t xml:space="preserve">2 op   </t>
    </r>
  </si>
  <si>
    <r>
      <t xml:space="preserve">LAPE2032V24 Projektiosa II </t>
    </r>
    <r>
      <rPr>
        <sz val="9"/>
        <rFont val="Calibri"/>
        <family val="2"/>
        <scheme val="minor"/>
      </rPr>
      <t>(Musiikki, Liikunta, SUK, vieraat kielet, toinen kotimainen kieli)</t>
    </r>
    <r>
      <rPr>
        <sz val="11"/>
        <rFont val="Calibri"/>
        <family val="2"/>
        <scheme val="minor"/>
      </rPr>
      <t xml:space="preserve"> 2,5 op   </t>
    </r>
  </si>
  <si>
    <t>Lukuvuonna 2027-28 voi tulla muutoksia koodeihin.</t>
  </si>
  <si>
    <t>VAKA0001V24 Tutkimuskirjoittamisen perusteet 2-3 op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</si>
</sst>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176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164" fontId="1" fillId="0" borderId="0" xfId="1" applyNumberFormat="1"/>
    <xf numFmtId="0" fontId="3" fillId="0" borderId="3" xfId="2" applyFont="1" applyBorder="1" applyAlignment="1">
      <alignment horizontal="center"/>
    </xf>
    <xf numFmtId="0" fontId="3" fillId="0" borderId="0" xfId="2" applyFont="1"/>
    <xf numFmtId="0" fontId="2" fillId="0" borderId="6" xfId="2" applyFont="1" applyBorder="1" applyAlignment="1">
      <alignment horizontal="center"/>
    </xf>
    <xf numFmtId="0" fontId="5" fillId="0" borderId="0" xfId="2" applyFont="1"/>
    <xf numFmtId="0" fontId="1" fillId="0" borderId="10" xfId="2" applyBorder="1" applyAlignment="1">
      <alignment horizontal="center"/>
    </xf>
    <xf numFmtId="0" fontId="6" fillId="0" borderId="0" xfId="2" applyFont="1" applyAlignment="1">
      <alignment horizontal="right"/>
    </xf>
    <xf numFmtId="165" fontId="6" fillId="0" borderId="11" xfId="2" applyNumberFormat="1" applyFont="1" applyBorder="1" applyAlignment="1">
      <alignment horizontal="center"/>
    </xf>
    <xf numFmtId="0" fontId="6" fillId="0" borderId="0" xfId="2" applyFont="1"/>
    <xf numFmtId="0" fontId="8" fillId="0" borderId="0" xfId="3" applyFont="1"/>
    <xf numFmtId="0" fontId="7" fillId="0" borderId="0" xfId="3"/>
    <xf numFmtId="0" fontId="4" fillId="2" borderId="8" xfId="2" applyFont="1" applyFill="1" applyBorder="1" applyAlignment="1">
      <alignment horizontal="left" vertical="center" wrapText="1"/>
    </xf>
    <xf numFmtId="165" fontId="4" fillId="2" borderId="8" xfId="2" applyNumberFormat="1" applyFont="1" applyFill="1" applyBorder="1" applyAlignment="1">
      <alignment horizontal="center"/>
    </xf>
    <xf numFmtId="164" fontId="8" fillId="0" borderId="0" xfId="1" applyNumberFormat="1" applyFont="1"/>
    <xf numFmtId="0" fontId="4" fillId="0" borderId="8" xfId="2" applyFont="1" applyBorder="1" applyAlignment="1">
      <alignment horizontal="left" vertical="center" wrapText="1"/>
    </xf>
    <xf numFmtId="165" fontId="4" fillId="0" borderId="8" xfId="2" applyNumberFormat="1" applyFont="1" applyBorder="1" applyAlignment="1">
      <alignment horizontal="center"/>
    </xf>
    <xf numFmtId="165" fontId="8" fillId="0" borderId="0" xfId="3" applyNumberFormat="1" applyFont="1"/>
    <xf numFmtId="0" fontId="7" fillId="2" borderId="0" xfId="3" applyFill="1"/>
    <xf numFmtId="164" fontId="7" fillId="0" borderId="0" xfId="1" applyNumberFormat="1" applyFont="1"/>
    <xf numFmtId="0" fontId="9" fillId="0" borderId="0" xfId="3" applyFont="1"/>
    <xf numFmtId="165" fontId="4" fillId="0" borderId="10" xfId="2" applyNumberFormat="1" applyFont="1" applyBorder="1" applyAlignment="1">
      <alignment horizontal="center"/>
    </xf>
    <xf numFmtId="164" fontId="7" fillId="2" borderId="0" xfId="1" applyNumberFormat="1" applyFont="1" applyFill="1"/>
    <xf numFmtId="0" fontId="10" fillId="0" borderId="0" xfId="3" applyFont="1"/>
    <xf numFmtId="0" fontId="11" fillId="0" borderId="0" xfId="3" applyFont="1"/>
    <xf numFmtId="0" fontId="4" fillId="0" borderId="8" xfId="2" applyFont="1" applyBorder="1"/>
    <xf numFmtId="165" fontId="1" fillId="0" borderId="8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0" fontId="7" fillId="0" borderId="0" xfId="3" applyAlignment="1">
      <alignment horizontal="center"/>
    </xf>
    <xf numFmtId="165" fontId="4" fillId="0" borderId="0" xfId="3" applyNumberFormat="1" applyFont="1" applyAlignment="1">
      <alignment horizontal="center"/>
    </xf>
    <xf numFmtId="0" fontId="2" fillId="0" borderId="17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2" fillId="0" borderId="19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4" fillId="0" borderId="7" xfId="3" applyFont="1" applyBorder="1"/>
    <xf numFmtId="0" fontId="4" fillId="0" borderId="20" xfId="3" applyFont="1" applyBorder="1"/>
    <xf numFmtId="0" fontId="4" fillId="0" borderId="8" xfId="3" applyFont="1" applyBorder="1"/>
    <xf numFmtId="0" fontId="4" fillId="0" borderId="8" xfId="2" applyFont="1" applyBorder="1" applyAlignment="1">
      <alignment horizontal="left" indent="2"/>
    </xf>
    <xf numFmtId="0" fontId="4" fillId="0" borderId="7" xfId="3" applyFont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8" fillId="0" borderId="8" xfId="3" applyFont="1" applyBorder="1"/>
    <xf numFmtId="0" fontId="4" fillId="0" borderId="10" xfId="2" applyFont="1" applyBorder="1" applyAlignment="1">
      <alignment horizontal="right"/>
    </xf>
    <xf numFmtId="0" fontId="7" fillId="0" borderId="10" xfId="3" applyBorder="1"/>
    <xf numFmtId="0" fontId="6" fillId="0" borderId="0" xfId="3" applyFont="1" applyAlignment="1">
      <alignment horizontal="right"/>
    </xf>
    <xf numFmtId="0" fontId="4" fillId="0" borderId="0" xfId="3" applyFont="1"/>
    <xf numFmtId="1" fontId="4" fillId="0" borderId="0" xfId="3" applyNumberFormat="1" applyFont="1" applyAlignment="1">
      <alignment horizontal="center"/>
    </xf>
    <xf numFmtId="1" fontId="2" fillId="0" borderId="22" xfId="3" applyNumberFormat="1" applyFont="1" applyBorder="1" applyAlignment="1">
      <alignment horizontal="center"/>
    </xf>
    <xf numFmtId="1" fontId="2" fillId="0" borderId="24" xfId="3" applyNumberFormat="1" applyFont="1" applyBorder="1" applyAlignment="1">
      <alignment horizontal="center"/>
    </xf>
    <xf numFmtId="0" fontId="4" fillId="0" borderId="26" xfId="3" applyFont="1" applyBorder="1"/>
    <xf numFmtId="0" fontId="4" fillId="0" borderId="8" xfId="3" applyFont="1" applyBorder="1" applyAlignment="1">
      <alignment horizontal="center"/>
    </xf>
    <xf numFmtId="0" fontId="4" fillId="0" borderId="9" xfId="3" applyFont="1" applyBorder="1"/>
    <xf numFmtId="0" fontId="4" fillId="0" borderId="10" xfId="3" applyFont="1" applyBorder="1"/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4" fillId="0" borderId="7" xfId="2" applyFont="1" applyBorder="1" applyAlignment="1">
      <alignment horizontal="left" vertical="center" wrapText="1"/>
    </xf>
    <xf numFmtId="165" fontId="4" fillId="0" borderId="8" xfId="2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5" fontId="4" fillId="0" borderId="8" xfId="2" applyNumberFormat="1" applyFont="1" applyBorder="1"/>
    <xf numFmtId="0" fontId="12" fillId="0" borderId="8" xfId="2" applyFont="1" applyBorder="1"/>
    <xf numFmtId="0" fontId="1" fillId="0" borderId="8" xfId="2" applyBorder="1"/>
    <xf numFmtId="165" fontId="4" fillId="0" borderId="10" xfId="2" applyNumberFormat="1" applyFont="1" applyBorder="1"/>
    <xf numFmtId="165" fontId="4" fillId="0" borderId="27" xfId="2" applyNumberFormat="1" applyFont="1" applyBorder="1"/>
    <xf numFmtId="165" fontId="6" fillId="0" borderId="0" xfId="2" applyNumberFormat="1" applyFont="1" applyAlignment="1">
      <alignment horizontal="center"/>
    </xf>
    <xf numFmtId="165" fontId="1" fillId="0" borderId="8" xfId="2" applyNumberFormat="1" applyBorder="1"/>
    <xf numFmtId="0" fontId="6" fillId="0" borderId="28" xfId="2" applyFont="1" applyBorder="1"/>
    <xf numFmtId="0" fontId="4" fillId="0" borderId="8" xfId="0" applyFont="1" applyBorder="1" applyAlignment="1">
      <alignment vertical="center"/>
    </xf>
    <xf numFmtId="0" fontId="4" fillId="0" borderId="14" xfId="2" applyFont="1" applyBorder="1"/>
    <xf numFmtId="0" fontId="4" fillId="0" borderId="8" xfId="2" applyFont="1" applyBorder="1" applyAlignment="1">
      <alignment horizontal="right"/>
    </xf>
    <xf numFmtId="0" fontId="1" fillId="0" borderId="31" xfId="2" applyBorder="1"/>
    <xf numFmtId="0" fontId="4" fillId="0" borderId="7" xfId="2" applyFont="1" applyBorder="1"/>
    <xf numFmtId="0" fontId="6" fillId="0" borderId="8" xfId="2" applyFont="1" applyBorder="1"/>
    <xf numFmtId="0" fontId="4" fillId="0" borderId="15" xfId="2" applyFont="1" applyBorder="1" applyAlignment="1">
      <alignment horizontal="right"/>
    </xf>
    <xf numFmtId="165" fontId="4" fillId="0" borderId="8" xfId="3" applyNumberFormat="1" applyFont="1" applyBorder="1" applyAlignment="1">
      <alignment horizontal="center"/>
    </xf>
    <xf numFmtId="0" fontId="4" fillId="0" borderId="10" xfId="2" applyFont="1" applyBorder="1"/>
    <xf numFmtId="165" fontId="4" fillId="0" borderId="10" xfId="3" applyNumberFormat="1" applyFont="1" applyBorder="1" applyAlignment="1">
      <alignment horizontal="center"/>
    </xf>
    <xf numFmtId="0" fontId="7" fillId="0" borderId="8" xfId="3" applyBorder="1"/>
    <xf numFmtId="0" fontId="13" fillId="0" borderId="0" xfId="3" applyFont="1"/>
    <xf numFmtId="0" fontId="13" fillId="0" borderId="0" xfId="3" applyFont="1" applyAlignment="1">
      <alignment horizontal="center"/>
    </xf>
    <xf numFmtId="165" fontId="4" fillId="0" borderId="30" xfId="3" applyNumberFormat="1" applyFont="1" applyBorder="1" applyAlignment="1">
      <alignment horizontal="center"/>
    </xf>
    <xf numFmtId="165" fontId="4" fillId="0" borderId="7" xfId="3" applyNumberFormat="1" applyFont="1" applyBorder="1" applyAlignment="1">
      <alignment horizontal="center"/>
    </xf>
    <xf numFmtId="165" fontId="4" fillId="0" borderId="32" xfId="3" applyNumberFormat="1" applyFont="1" applyBorder="1" applyAlignment="1">
      <alignment horizontal="center"/>
    </xf>
    <xf numFmtId="165" fontId="6" fillId="0" borderId="11" xfId="3" applyNumberFormat="1" applyFont="1" applyBorder="1" applyAlignment="1">
      <alignment horizontal="center"/>
    </xf>
    <xf numFmtId="165" fontId="4" fillId="0" borderId="20" xfId="3" applyNumberFormat="1" applyFont="1" applyBorder="1" applyAlignment="1">
      <alignment horizontal="center"/>
    </xf>
    <xf numFmtId="165" fontId="4" fillId="0" borderId="14" xfId="3" applyNumberFormat="1" applyFont="1" applyBorder="1" applyAlignment="1">
      <alignment horizontal="center"/>
    </xf>
    <xf numFmtId="165" fontId="7" fillId="0" borderId="0" xfId="3" applyNumberFormat="1"/>
    <xf numFmtId="0" fontId="4" fillId="2" borderId="8" xfId="3" applyFont="1" applyFill="1" applyBorder="1" applyAlignment="1">
      <alignment horizontal="right"/>
    </xf>
    <xf numFmtId="165" fontId="4" fillId="0" borderId="33" xfId="3" applyNumberFormat="1" applyFont="1" applyBorder="1" applyAlignment="1">
      <alignment horizontal="center"/>
    </xf>
    <xf numFmtId="0" fontId="4" fillId="2" borderId="14" xfId="3" applyFont="1" applyFill="1" applyBorder="1"/>
    <xf numFmtId="165" fontId="4" fillId="2" borderId="14" xfId="3" applyNumberFormat="1" applyFont="1" applyFill="1" applyBorder="1" applyAlignment="1">
      <alignment horizontal="center"/>
    </xf>
    <xf numFmtId="0" fontId="4" fillId="2" borderId="31" xfId="3" applyFont="1" applyFill="1" applyBorder="1" applyAlignment="1">
      <alignment horizontal="right"/>
    </xf>
    <xf numFmtId="165" fontId="4" fillId="0" borderId="29" xfId="3" applyNumberFormat="1" applyFont="1" applyBorder="1" applyAlignment="1">
      <alignment horizontal="center"/>
    </xf>
    <xf numFmtId="0" fontId="2" fillId="0" borderId="34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4" fillId="0" borderId="14" xfId="3" applyFont="1" applyBorder="1"/>
    <xf numFmtId="0" fontId="11" fillId="0" borderId="0" xfId="3" applyFont="1" applyAlignment="1">
      <alignment horizontal="right"/>
    </xf>
    <xf numFmtId="165" fontId="11" fillId="0" borderId="0" xfId="3" applyNumberFormat="1" applyFont="1" applyAlignment="1">
      <alignment horizontal="left"/>
    </xf>
    <xf numFmtId="0" fontId="6" fillId="0" borderId="8" xfId="0" applyFont="1" applyBorder="1"/>
    <xf numFmtId="0" fontId="4" fillId="0" borderId="8" xfId="0" applyFont="1" applyBorder="1" applyAlignment="1">
      <alignment horizontal="left" vertical="center" indent="1"/>
    </xf>
    <xf numFmtId="0" fontId="2" fillId="0" borderId="3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14" fillId="0" borderId="5" xfId="3" applyFont="1" applyBorder="1" applyAlignment="1">
      <alignment horizontal="left" vertical="center" wrapText="1"/>
    </xf>
    <xf numFmtId="0" fontId="15" fillId="0" borderId="0" xfId="0" applyFont="1"/>
    <xf numFmtId="0" fontId="14" fillId="0" borderId="5" xfId="3" applyFont="1" applyBorder="1"/>
    <xf numFmtId="0" fontId="14" fillId="0" borderId="0" xfId="3" applyFont="1"/>
    <xf numFmtId="165" fontId="11" fillId="0" borderId="0" xfId="3" applyNumberFormat="1" applyFont="1"/>
    <xf numFmtId="165" fontId="4" fillId="0" borderId="21" xfId="3" applyNumberFormat="1" applyFont="1" applyBorder="1" applyAlignment="1">
      <alignment horizontal="center"/>
    </xf>
    <xf numFmtId="165" fontId="7" fillId="0" borderId="8" xfId="3" applyNumberFormat="1" applyBorder="1"/>
    <xf numFmtId="165" fontId="8" fillId="0" borderId="8" xfId="3" applyNumberFormat="1" applyFont="1" applyBorder="1"/>
    <xf numFmtId="165" fontId="7" fillId="0" borderId="10" xfId="3" applyNumberFormat="1" applyBorder="1"/>
    <xf numFmtId="0" fontId="14" fillId="0" borderId="0" xfId="2" applyFont="1" applyAlignment="1">
      <alignment horizontal="left" wrapText="1"/>
    </xf>
    <xf numFmtId="0" fontId="16" fillId="0" borderId="5" xfId="2" applyFont="1" applyBorder="1" applyAlignment="1">
      <alignment horizontal="center"/>
    </xf>
    <xf numFmtId="0" fontId="16" fillId="0" borderId="0" xfId="2" applyFont="1"/>
    <xf numFmtId="0" fontId="4" fillId="0" borderId="10" xfId="2" applyFont="1" applyBorder="1" applyAlignment="1">
      <alignment horizontal="center"/>
    </xf>
    <xf numFmtId="165" fontId="4" fillId="0" borderId="0" xfId="2" applyNumberFormat="1" applyFont="1" applyAlignment="1">
      <alignment horizontal="center"/>
    </xf>
    <xf numFmtId="0" fontId="4" fillId="0" borderId="29" xfId="2" applyFont="1" applyBorder="1"/>
    <xf numFmtId="0" fontId="2" fillId="0" borderId="0" xfId="2" applyFont="1"/>
    <xf numFmtId="165" fontId="6" fillId="0" borderId="8" xfId="2" applyNumberFormat="1" applyFont="1" applyBorder="1" applyAlignment="1">
      <alignment horizontal="center"/>
    </xf>
    <xf numFmtId="165" fontId="4" fillId="0" borderId="14" xfId="2" applyNumberFormat="1" applyFont="1" applyBorder="1" applyAlignment="1">
      <alignment horizontal="center"/>
    </xf>
    <xf numFmtId="165" fontId="4" fillId="0" borderId="7" xfId="2" applyNumberFormat="1" applyFont="1" applyBorder="1" applyAlignment="1">
      <alignment horizontal="center"/>
    </xf>
    <xf numFmtId="165" fontId="6" fillId="0" borderId="7" xfId="3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1" fillId="0" borderId="0" xfId="2" applyNumberFormat="1" applyAlignment="1">
      <alignment horizontal="center"/>
    </xf>
    <xf numFmtId="2" fontId="6" fillId="0" borderId="0" xfId="2" applyNumberFormat="1" applyFont="1" applyAlignment="1">
      <alignment horizontal="center"/>
    </xf>
    <xf numFmtId="2" fontId="2" fillId="0" borderId="3" xfId="2" applyNumberFormat="1" applyFont="1" applyBorder="1" applyAlignment="1">
      <alignment horizontal="center"/>
    </xf>
    <xf numFmtId="2" fontId="2" fillId="0" borderId="6" xfId="2" applyNumberFormat="1" applyFont="1" applyBorder="1" applyAlignment="1">
      <alignment horizontal="center"/>
    </xf>
    <xf numFmtId="165" fontId="4" fillId="0" borderId="15" xfId="2" applyNumberFormat="1" applyFont="1" applyBorder="1" applyAlignment="1">
      <alignment horizontal="center"/>
    </xf>
    <xf numFmtId="165" fontId="2" fillId="0" borderId="3" xfId="2" applyNumberFormat="1" applyFont="1" applyBorder="1" applyAlignment="1">
      <alignment horizontal="center"/>
    </xf>
    <xf numFmtId="165" fontId="2" fillId="0" borderId="6" xfId="2" applyNumberFormat="1" applyFont="1" applyBorder="1" applyAlignment="1">
      <alignment horizontal="center"/>
    </xf>
    <xf numFmtId="165" fontId="1" fillId="0" borderId="30" xfId="2" applyNumberFormat="1" applyBorder="1" applyAlignment="1">
      <alignment horizontal="center"/>
    </xf>
    <xf numFmtId="165" fontId="1" fillId="0" borderId="7" xfId="2" applyNumberFormat="1" applyBorder="1" applyAlignment="1">
      <alignment horizontal="center"/>
    </xf>
    <xf numFmtId="165" fontId="1" fillId="0" borderId="14" xfId="2" applyNumberFormat="1" applyBorder="1" applyAlignment="1">
      <alignment horizontal="center"/>
    </xf>
    <xf numFmtId="0" fontId="17" fillId="0" borderId="0" xfId="2" applyFont="1" applyAlignment="1">
      <alignment horizontal="center"/>
    </xf>
    <xf numFmtId="0" fontId="17" fillId="0" borderId="0" xfId="2" applyFont="1"/>
    <xf numFmtId="0" fontId="4" fillId="0" borderId="0" xfId="3" applyFont="1" applyFill="1" applyBorder="1"/>
    <xf numFmtId="165" fontId="6" fillId="0" borderId="14" xfId="2" applyNumberFormat="1" applyFont="1" applyBorder="1" applyAlignment="1">
      <alignment horizontal="center"/>
    </xf>
    <xf numFmtId="165" fontId="1" fillId="0" borderId="15" xfId="2" applyNumberFormat="1" applyBorder="1" applyAlignment="1">
      <alignment horizontal="center"/>
    </xf>
    <xf numFmtId="165" fontId="6" fillId="0" borderId="0" xfId="2" applyNumberFormat="1" applyFont="1" applyFill="1" applyAlignment="1">
      <alignment horizontal="center"/>
    </xf>
    <xf numFmtId="0" fontId="7" fillId="0" borderId="0" xfId="3" applyFont="1"/>
    <xf numFmtId="0" fontId="7" fillId="0" borderId="8" xfId="3" applyFont="1" applyBorder="1"/>
    <xf numFmtId="0" fontId="7" fillId="0" borderId="10" xfId="3" applyFont="1" applyBorder="1"/>
    <xf numFmtId="1" fontId="7" fillId="0" borderId="0" xfId="3" applyNumberFormat="1" applyFont="1" applyAlignment="1">
      <alignment horizontal="left"/>
    </xf>
    <xf numFmtId="0" fontId="7" fillId="0" borderId="0" xfId="3" applyFont="1" applyAlignment="1">
      <alignment horizontal="right" indent="1"/>
    </xf>
    <xf numFmtId="0" fontId="7" fillId="0" borderId="0" xfId="3" applyFont="1" applyAlignment="1">
      <alignment horizontal="center"/>
    </xf>
    <xf numFmtId="165" fontId="7" fillId="0" borderId="10" xfId="3" applyNumberFormat="1" applyFont="1" applyBorder="1"/>
    <xf numFmtId="0" fontId="4" fillId="0" borderId="0" xfId="0" applyFont="1"/>
    <xf numFmtId="0" fontId="2" fillId="0" borderId="12" xfId="3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14" fillId="0" borderId="0" xfId="3" applyFont="1" applyAlignment="1">
      <alignment horizontal="left" vertical="center" wrapText="1"/>
    </xf>
    <xf numFmtId="0" fontId="14" fillId="0" borderId="0" xfId="3" applyFont="1" applyAlignment="1"/>
    <xf numFmtId="0" fontId="2" fillId="0" borderId="16" xfId="3" applyFont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2" fillId="0" borderId="23" xfId="3" applyFont="1" applyBorder="1" applyAlignment="1">
      <alignment horizontal="center"/>
    </xf>
    <xf numFmtId="0" fontId="2" fillId="0" borderId="25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14" fillId="0" borderId="0" xfId="2" applyFont="1" applyAlignment="1">
      <alignment horizontal="left" vertical="center" wrapText="1"/>
    </xf>
    <xf numFmtId="0" fontId="16" fillId="0" borderId="0" xfId="2" applyFont="1" applyAlignment="1"/>
    <xf numFmtId="0" fontId="2" fillId="0" borderId="1" xfId="2" applyFont="1" applyBorder="1" applyAlignment="1">
      <alignment horizontal="center"/>
    </xf>
    <xf numFmtId="0" fontId="3" fillId="0" borderId="4" xfId="2" applyFont="1" applyBorder="1" applyAlignment="1"/>
    <xf numFmtId="0" fontId="2" fillId="0" borderId="3" xfId="2" applyFont="1" applyBorder="1" applyAlignment="1">
      <alignment horizontal="center"/>
    </xf>
    <xf numFmtId="0" fontId="3" fillId="0" borderId="6" xfId="2" applyFont="1" applyBorder="1" applyAlignment="1"/>
    <xf numFmtId="0" fontId="2" fillId="0" borderId="12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2" fillId="0" borderId="36" xfId="3" applyFont="1" applyBorder="1" applyAlignment="1">
      <alignment horizontal="center"/>
    </xf>
    <xf numFmtId="0" fontId="2" fillId="0" borderId="37" xfId="3" applyFont="1" applyBorder="1" applyAlignment="1">
      <alignment horizontal="center"/>
    </xf>
    <xf numFmtId="0" fontId="14" fillId="0" borderId="0" xfId="2" applyFont="1" applyAlignment="1"/>
  </cellXfs>
  <cellStyles count="4">
    <cellStyle name="Comma" xfId="1" builtinId="3"/>
    <cellStyle name="Normaali 2" xfId="2" xr:uid="{CA643F5E-8975-4287-8551-17391BB1D4DB}"/>
    <cellStyle name="Normaali 3" xfId="3" xr:uid="{77C533DF-2955-4A6E-8C4E-4771AF48B83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57BB-F308-482E-A9DB-1CE0B41DF5C3}">
  <sheetPr>
    <pageSetUpPr fitToPage="1"/>
  </sheetPr>
  <dimension ref="A1:F38"/>
  <sheetViews>
    <sheetView zoomScaleNormal="100" zoomScaleSheetLayoutView="104" workbookViewId="0">
      <selection activeCell="F7" sqref="F7"/>
    </sheetView>
  </sheetViews>
  <sheetFormatPr defaultColWidth="9.140625" defaultRowHeight="12.75" x14ac:dyDescent="0.2"/>
  <cols>
    <col min="1" max="1" width="86.28515625" style="13" customWidth="1"/>
    <col min="2" max="2" width="6.7109375" style="30" customWidth="1"/>
    <col min="3" max="3" width="86.28515625" style="13" customWidth="1"/>
    <col min="4" max="4" width="6.7109375" style="30" customWidth="1"/>
    <col min="5" max="5" width="43.140625" style="13" hidden="1" customWidth="1"/>
    <col min="6" max="6" width="9.28515625" style="13" customWidth="1"/>
    <col min="7" max="7" width="8" style="13" customWidth="1"/>
    <col min="8" max="8" width="8.42578125" style="13" customWidth="1"/>
    <col min="9" max="9" width="36.140625" style="13" customWidth="1"/>
    <col min="10" max="10" width="8.7109375" style="13" customWidth="1"/>
    <col min="11" max="11" width="7.7109375" style="13" customWidth="1"/>
    <col min="12" max="16384" width="9.140625" style="13"/>
  </cols>
  <sheetData>
    <row r="1" spans="1:6" s="81" customFormat="1" ht="24.95" customHeight="1" x14ac:dyDescent="0.35">
      <c r="A1" s="155" t="s">
        <v>35</v>
      </c>
      <c r="B1" s="156"/>
      <c r="C1" s="156"/>
      <c r="D1" s="82"/>
    </row>
    <row r="2" spans="1:6" s="81" customFormat="1" ht="24.95" customHeight="1" thickBot="1" x14ac:dyDescent="0.4">
      <c r="A2" s="105" t="s">
        <v>83</v>
      </c>
      <c r="B2" s="107"/>
      <c r="C2" s="108"/>
      <c r="D2" s="82"/>
    </row>
    <row r="3" spans="1:6" s="12" customFormat="1" ht="15" customHeight="1" thickTop="1" x14ac:dyDescent="0.3">
      <c r="A3" s="151" t="s">
        <v>85</v>
      </c>
      <c r="B3" s="33"/>
      <c r="C3" s="151" t="s">
        <v>86</v>
      </c>
      <c r="D3" s="33"/>
    </row>
    <row r="4" spans="1:6" ht="15" customHeight="1" thickBot="1" x14ac:dyDescent="0.35">
      <c r="A4" s="152"/>
      <c r="B4" s="35" t="s">
        <v>0</v>
      </c>
      <c r="C4" s="152"/>
      <c r="D4" s="35" t="s">
        <v>0</v>
      </c>
      <c r="F4" s="89"/>
    </row>
    <row r="5" spans="1:6" ht="15" customHeight="1" thickTop="1" x14ac:dyDescent="0.25">
      <c r="A5" s="38" t="s">
        <v>87</v>
      </c>
      <c r="B5" s="77">
        <v>2</v>
      </c>
      <c r="C5" s="37" t="s">
        <v>16</v>
      </c>
      <c r="D5" s="83">
        <v>10</v>
      </c>
    </row>
    <row r="6" spans="1:6" ht="15" customHeight="1" x14ac:dyDescent="0.25">
      <c r="A6" s="51" t="s">
        <v>88</v>
      </c>
      <c r="B6" s="85"/>
      <c r="C6" s="90" t="s">
        <v>84</v>
      </c>
      <c r="D6" s="80"/>
      <c r="E6" s="22"/>
      <c r="F6" s="22"/>
    </row>
    <row r="7" spans="1:6" s="20" customFormat="1" ht="15" customHeight="1" x14ac:dyDescent="0.25">
      <c r="A7" s="38" t="s">
        <v>33</v>
      </c>
      <c r="B7" s="85">
        <v>5</v>
      </c>
      <c r="C7" s="36" t="s">
        <v>23</v>
      </c>
      <c r="D7" s="91">
        <v>5</v>
      </c>
      <c r="E7" s="22"/>
      <c r="F7" s="22"/>
    </row>
    <row r="8" spans="1:6" ht="15" customHeight="1" x14ac:dyDescent="0.25">
      <c r="A8" s="52" t="s">
        <v>32</v>
      </c>
      <c r="B8" s="31">
        <v>0</v>
      </c>
      <c r="C8" s="38" t="s">
        <v>24</v>
      </c>
      <c r="D8" s="77">
        <v>7</v>
      </c>
      <c r="E8" s="22"/>
      <c r="F8" s="22"/>
    </row>
    <row r="9" spans="1:6" ht="15" customHeight="1" x14ac:dyDescent="0.25">
      <c r="A9" s="38" t="s">
        <v>89</v>
      </c>
      <c r="B9" s="77">
        <v>4</v>
      </c>
      <c r="C9" s="36" t="s">
        <v>25</v>
      </c>
      <c r="D9" s="84">
        <v>3</v>
      </c>
      <c r="E9" s="22"/>
      <c r="F9" s="22"/>
    </row>
    <row r="10" spans="1:6" ht="15" customHeight="1" x14ac:dyDescent="0.25">
      <c r="A10" s="51" t="s">
        <v>90</v>
      </c>
      <c r="B10" s="77"/>
      <c r="C10" s="40" t="s">
        <v>26</v>
      </c>
      <c r="D10" s="84"/>
      <c r="E10" s="22"/>
      <c r="F10" s="22"/>
    </row>
    <row r="11" spans="1:6" ht="15" customHeight="1" x14ac:dyDescent="0.25">
      <c r="A11" s="38" t="s">
        <v>91</v>
      </c>
      <c r="B11" s="77">
        <v>4</v>
      </c>
      <c r="C11" s="38" t="s">
        <v>29</v>
      </c>
      <c r="D11" s="77">
        <v>5</v>
      </c>
      <c r="E11" s="22"/>
      <c r="F11" s="22"/>
    </row>
    <row r="12" spans="1:6" ht="15" customHeight="1" x14ac:dyDescent="0.25">
      <c r="A12" s="51" t="s">
        <v>92</v>
      </c>
      <c r="B12" s="77"/>
      <c r="C12" s="92" t="s">
        <v>32</v>
      </c>
      <c r="D12" s="93">
        <v>0</v>
      </c>
      <c r="E12" s="143"/>
      <c r="F12" s="143"/>
    </row>
    <row r="13" spans="1:6" ht="15" customHeight="1" x14ac:dyDescent="0.25">
      <c r="A13" s="38" t="s">
        <v>16</v>
      </c>
      <c r="B13" s="85">
        <v>15</v>
      </c>
      <c r="C13" s="144"/>
      <c r="D13" s="144"/>
      <c r="E13" s="143"/>
      <c r="F13" s="143"/>
    </row>
    <row r="14" spans="1:6" s="12" customFormat="1" ht="15" customHeight="1" thickBot="1" x14ac:dyDescent="0.3">
      <c r="A14" s="94" t="s">
        <v>84</v>
      </c>
      <c r="B14" s="95"/>
      <c r="C14" s="145"/>
      <c r="D14" s="145"/>
    </row>
    <row r="15" spans="1:6" s="12" customFormat="1" ht="15" customHeight="1" thickBot="1" x14ac:dyDescent="0.3">
      <c r="A15" s="45" t="s">
        <v>2</v>
      </c>
      <c r="B15" s="86">
        <f>SUM(B5:B14)</f>
        <v>30</v>
      </c>
      <c r="C15" s="45" t="s">
        <v>2</v>
      </c>
      <c r="D15" s="86">
        <f>SUM(D5:D12)</f>
        <v>30</v>
      </c>
    </row>
    <row r="16" spans="1:6" ht="15" customHeight="1" thickTop="1" thickBot="1" x14ac:dyDescent="0.3">
      <c r="A16" s="46"/>
      <c r="B16" s="31"/>
      <c r="C16" s="46"/>
      <c r="D16" s="31">
        <f>B15+D15</f>
        <v>60</v>
      </c>
      <c r="E16" s="143"/>
      <c r="F16" s="143"/>
    </row>
    <row r="17" spans="1:6" ht="15" customHeight="1" thickTop="1" x14ac:dyDescent="0.3">
      <c r="A17" s="151" t="s">
        <v>93</v>
      </c>
      <c r="B17" s="33"/>
      <c r="C17" s="153" t="s">
        <v>104</v>
      </c>
      <c r="D17" s="96"/>
      <c r="E17" s="143"/>
      <c r="F17" s="143"/>
    </row>
    <row r="18" spans="1:6" ht="15" customHeight="1" thickBot="1" x14ac:dyDescent="0.35">
      <c r="A18" s="152"/>
      <c r="B18" s="35" t="s">
        <v>0</v>
      </c>
      <c r="C18" s="154"/>
      <c r="D18" s="97" t="s">
        <v>0</v>
      </c>
      <c r="E18" s="143"/>
      <c r="F18" s="143"/>
    </row>
    <row r="19" spans="1:6" ht="15" customHeight="1" thickTop="1" x14ac:dyDescent="0.25">
      <c r="A19" s="98" t="s">
        <v>94</v>
      </c>
      <c r="B19" s="87">
        <v>3</v>
      </c>
      <c r="C19" s="38" t="s">
        <v>101</v>
      </c>
      <c r="D19" s="77">
        <v>5</v>
      </c>
      <c r="E19" s="143"/>
      <c r="F19" s="143"/>
    </row>
    <row r="20" spans="1:6" ht="15" customHeight="1" x14ac:dyDescent="0.25">
      <c r="A20" s="38" t="s">
        <v>95</v>
      </c>
      <c r="B20" s="77">
        <v>3</v>
      </c>
      <c r="C20" s="51" t="s">
        <v>102</v>
      </c>
      <c r="D20" s="77"/>
      <c r="E20" s="143"/>
      <c r="F20" s="143"/>
    </row>
    <row r="21" spans="1:6" ht="15" customHeight="1" x14ac:dyDescent="0.25">
      <c r="A21" s="38" t="s">
        <v>96</v>
      </c>
      <c r="B21" s="77">
        <v>4</v>
      </c>
      <c r="C21" s="38" t="s">
        <v>97</v>
      </c>
      <c r="D21" s="77">
        <v>25</v>
      </c>
      <c r="E21" s="143"/>
      <c r="F21" s="143"/>
    </row>
    <row r="22" spans="1:6" ht="15" customHeight="1" x14ac:dyDescent="0.25">
      <c r="A22" s="38" t="s">
        <v>97</v>
      </c>
      <c r="B22" s="77">
        <v>5</v>
      </c>
      <c r="C22" s="36" t="s">
        <v>103</v>
      </c>
      <c r="D22" s="84">
        <v>0</v>
      </c>
      <c r="E22" s="143"/>
      <c r="F22" s="143"/>
    </row>
    <row r="23" spans="1:6" ht="15" customHeight="1" x14ac:dyDescent="0.25">
      <c r="A23" s="36" t="s">
        <v>98</v>
      </c>
      <c r="B23" s="84">
        <v>5</v>
      </c>
      <c r="C23" s="52"/>
      <c r="D23" s="84"/>
      <c r="E23" s="143"/>
      <c r="F23" s="143"/>
    </row>
    <row r="24" spans="1:6" ht="15" customHeight="1" x14ac:dyDescent="0.25">
      <c r="A24" s="38" t="s">
        <v>99</v>
      </c>
      <c r="B24" s="77">
        <v>5</v>
      </c>
      <c r="C24" s="38"/>
      <c r="D24" s="84"/>
      <c r="E24" s="143"/>
      <c r="F24" s="143"/>
    </row>
    <row r="25" spans="1:6" ht="15" customHeight="1" thickBot="1" x14ac:dyDescent="0.3">
      <c r="A25" s="53" t="s">
        <v>100</v>
      </c>
      <c r="B25" s="79">
        <v>5</v>
      </c>
      <c r="C25" s="53"/>
      <c r="D25" s="79"/>
      <c r="E25" s="146"/>
      <c r="F25" s="143"/>
    </row>
    <row r="26" spans="1:6" s="26" customFormat="1" ht="15" customHeight="1" thickBot="1" x14ac:dyDescent="0.3">
      <c r="A26" s="45" t="s">
        <v>2</v>
      </c>
      <c r="B26" s="86">
        <f>SUM(B19:B25)</f>
        <v>30</v>
      </c>
      <c r="C26" s="45" t="s">
        <v>2</v>
      </c>
      <c r="D26" s="86">
        <f>SUM(D18:D25)</f>
        <v>30</v>
      </c>
    </row>
    <row r="27" spans="1:6" ht="15" customHeight="1" thickTop="1" x14ac:dyDescent="0.25">
      <c r="A27" s="46"/>
      <c r="B27" s="99"/>
      <c r="C27" s="100"/>
      <c r="D27" s="31">
        <f>B26+D26</f>
        <v>60</v>
      </c>
      <c r="E27" s="143"/>
      <c r="F27" s="143"/>
    </row>
    <row r="28" spans="1:6" x14ac:dyDescent="0.2">
      <c r="C28" s="26" t="s">
        <v>34</v>
      </c>
      <c r="D28" s="109">
        <v>120</v>
      </c>
      <c r="E28" s="143"/>
      <c r="F28" s="143"/>
    </row>
    <row r="29" spans="1:6" x14ac:dyDescent="0.2">
      <c r="C29" s="147"/>
      <c r="D29" s="148"/>
      <c r="E29" s="143"/>
      <c r="F29" s="143"/>
    </row>
    <row r="30" spans="1:6" x14ac:dyDescent="0.2">
      <c r="E30" s="22"/>
    </row>
    <row r="33" spans="3:6" x14ac:dyDescent="0.2">
      <c r="E33" s="22"/>
    </row>
    <row r="34" spans="3:6" x14ac:dyDescent="0.2">
      <c r="E34" s="22"/>
      <c r="F34" s="22"/>
    </row>
    <row r="35" spans="3:6" x14ac:dyDescent="0.2">
      <c r="E35" s="22"/>
      <c r="F35" s="22"/>
    </row>
    <row r="36" spans="3:6" x14ac:dyDescent="0.2">
      <c r="E36" s="22"/>
      <c r="F36" s="22"/>
    </row>
    <row r="37" spans="3:6" x14ac:dyDescent="0.2">
      <c r="F37" s="22"/>
    </row>
    <row r="38" spans="3:6" x14ac:dyDescent="0.2">
      <c r="C38" s="22"/>
      <c r="E38" s="22"/>
    </row>
  </sheetData>
  <mergeCells count="5">
    <mergeCell ref="A3:A4"/>
    <mergeCell ref="C3:C4"/>
    <mergeCell ref="A17:A18"/>
    <mergeCell ref="C17:C18"/>
    <mergeCell ref="A1:C1"/>
  </mergeCells>
  <pageMargins left="0.25" right="0.25" top="0.75" bottom="0.75" header="0.3" footer="0.3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C35F-8CD1-40D2-93DB-CAE5A3ABAEAC}">
  <sheetPr>
    <pageSetUpPr fitToPage="1"/>
  </sheetPr>
  <dimension ref="A1:I30"/>
  <sheetViews>
    <sheetView zoomScaleNormal="100" workbookViewId="0">
      <selection activeCell="G18" sqref="G18"/>
    </sheetView>
  </sheetViews>
  <sheetFormatPr defaultRowHeight="15" x14ac:dyDescent="0.25"/>
  <cols>
    <col min="1" max="1" width="80.28515625" customWidth="1"/>
    <col min="3" max="3" width="94.140625" customWidth="1"/>
  </cols>
  <sheetData>
    <row r="1" spans="1:9" ht="15" customHeight="1" x14ac:dyDescent="0.35">
      <c r="A1" s="155" t="s">
        <v>35</v>
      </c>
      <c r="B1" s="156"/>
      <c r="C1" s="156"/>
    </row>
    <row r="2" spans="1:9" ht="21.75" thickBot="1" x14ac:dyDescent="0.4">
      <c r="A2" s="105" t="s">
        <v>105</v>
      </c>
      <c r="B2" s="106"/>
      <c r="C2" s="106"/>
    </row>
    <row r="3" spans="1:9" s="2" customFormat="1" ht="15" customHeight="1" thickTop="1" x14ac:dyDescent="0.3">
      <c r="A3" s="157" t="s">
        <v>106</v>
      </c>
      <c r="B3" s="32"/>
      <c r="C3" s="161" t="s">
        <v>107</v>
      </c>
      <c r="D3" s="33"/>
      <c r="G3" s="3"/>
    </row>
    <row r="4" spans="1:9" s="2" customFormat="1" ht="15" customHeight="1" thickBot="1" x14ac:dyDescent="0.35">
      <c r="A4" s="158"/>
      <c r="B4" s="34" t="s">
        <v>0</v>
      </c>
      <c r="C4" s="162"/>
      <c r="D4" s="35" t="s">
        <v>0</v>
      </c>
      <c r="G4" s="3"/>
    </row>
    <row r="5" spans="1:9" s="2" customFormat="1" ht="15" customHeight="1" thickTop="1" x14ac:dyDescent="0.25">
      <c r="A5" s="36" t="s">
        <v>94</v>
      </c>
      <c r="B5" s="84">
        <v>3</v>
      </c>
      <c r="C5" s="37" t="s">
        <v>22</v>
      </c>
      <c r="D5" s="110">
        <v>13</v>
      </c>
      <c r="G5" s="3"/>
      <c r="H5" s="12"/>
      <c r="I5" s="12"/>
    </row>
    <row r="6" spans="1:9" s="2" customFormat="1" ht="15" customHeight="1" x14ac:dyDescent="0.25">
      <c r="A6" s="38" t="s">
        <v>96</v>
      </c>
      <c r="B6" s="77">
        <v>4</v>
      </c>
      <c r="C6" s="39" t="s">
        <v>17</v>
      </c>
      <c r="D6" s="111"/>
      <c r="G6" s="3"/>
      <c r="H6" s="12"/>
      <c r="I6" s="12"/>
    </row>
    <row r="7" spans="1:9" s="2" customFormat="1" ht="15" customHeight="1" x14ac:dyDescent="0.25">
      <c r="A7" s="38" t="s">
        <v>100</v>
      </c>
      <c r="B7" s="77">
        <v>5</v>
      </c>
      <c r="C7" s="36" t="s">
        <v>110</v>
      </c>
      <c r="D7" s="77">
        <v>5</v>
      </c>
      <c r="G7" s="3"/>
      <c r="H7" s="13"/>
      <c r="I7" s="13"/>
    </row>
    <row r="8" spans="1:9" s="2" customFormat="1" ht="15" customHeight="1" x14ac:dyDescent="0.25">
      <c r="A8" s="36" t="s">
        <v>95</v>
      </c>
      <c r="B8" s="84">
        <v>3</v>
      </c>
      <c r="C8" s="38" t="s">
        <v>111</v>
      </c>
      <c r="D8" s="77">
        <v>7</v>
      </c>
      <c r="F8" s="12"/>
      <c r="G8" s="16"/>
      <c r="H8" s="13"/>
      <c r="I8" s="13"/>
    </row>
    <row r="9" spans="1:9" s="2" customFormat="1" ht="15" customHeight="1" x14ac:dyDescent="0.25">
      <c r="A9" s="36" t="s">
        <v>108</v>
      </c>
      <c r="B9" s="84">
        <v>3</v>
      </c>
      <c r="C9" s="38" t="s">
        <v>101</v>
      </c>
      <c r="D9" s="77">
        <v>5</v>
      </c>
      <c r="F9" s="19"/>
      <c r="G9" s="16"/>
      <c r="H9" s="20"/>
      <c r="I9" s="20"/>
    </row>
    <row r="10" spans="1:9" s="12" customFormat="1" ht="15" customHeight="1" x14ac:dyDescent="0.25">
      <c r="A10" s="40" t="s">
        <v>109</v>
      </c>
      <c r="B10" s="84"/>
      <c r="C10" s="41" t="s">
        <v>102</v>
      </c>
      <c r="D10" s="88"/>
      <c r="F10" s="13"/>
      <c r="G10" s="21"/>
      <c r="H10" s="13"/>
      <c r="I10" s="13"/>
    </row>
    <row r="11" spans="1:9" s="12" customFormat="1" ht="15" customHeight="1" x14ac:dyDescent="0.25">
      <c r="A11" s="38" t="s">
        <v>16</v>
      </c>
      <c r="B11" s="77">
        <v>12</v>
      </c>
      <c r="C11" s="42"/>
      <c r="D11" s="112"/>
      <c r="F11" s="22"/>
      <c r="G11" s="21"/>
      <c r="H11" s="13"/>
      <c r="I11" s="13"/>
    </row>
    <row r="12" spans="1:9" s="13" customFormat="1" ht="15" customHeight="1" thickBot="1" x14ac:dyDescent="0.3">
      <c r="A12" s="43" t="s">
        <v>17</v>
      </c>
      <c r="B12" s="79"/>
      <c r="C12" s="145"/>
      <c r="D12" s="149"/>
      <c r="E12" s="143"/>
      <c r="F12" s="22"/>
      <c r="G12" s="24"/>
    </row>
    <row r="13" spans="1:9" s="13" customFormat="1" ht="15" customHeight="1" thickBot="1" x14ac:dyDescent="0.3">
      <c r="A13" s="45" t="s">
        <v>2</v>
      </c>
      <c r="B13" s="86">
        <f>SUM(B5:B12)</f>
        <v>30</v>
      </c>
      <c r="C13" s="45" t="s">
        <v>2</v>
      </c>
      <c r="D13" s="86">
        <f>SUM(D5:D10)</f>
        <v>30</v>
      </c>
      <c r="E13" s="143"/>
      <c r="F13" s="22"/>
      <c r="G13" s="21"/>
    </row>
    <row r="14" spans="1:9" s="13" customFormat="1" ht="15" customHeight="1" thickTop="1" thickBot="1" x14ac:dyDescent="0.3">
      <c r="A14" s="46"/>
      <c r="B14" s="47"/>
      <c r="C14" s="46"/>
      <c r="D14" s="31">
        <f>B13+D13</f>
        <v>60</v>
      </c>
      <c r="E14" s="143"/>
      <c r="F14" s="22"/>
      <c r="G14" s="21"/>
    </row>
    <row r="15" spans="1:9" s="13" customFormat="1" ht="15" customHeight="1" x14ac:dyDescent="0.3">
      <c r="A15" s="157" t="s">
        <v>27</v>
      </c>
      <c r="B15" s="48"/>
      <c r="C15" s="159" t="s">
        <v>28</v>
      </c>
      <c r="D15" s="48"/>
      <c r="E15" s="143"/>
      <c r="F15" s="22"/>
      <c r="G15" s="21"/>
    </row>
    <row r="16" spans="1:9" s="13" customFormat="1" ht="15" customHeight="1" thickBot="1" x14ac:dyDescent="0.35">
      <c r="A16" s="158"/>
      <c r="B16" s="49" t="s">
        <v>0</v>
      </c>
      <c r="C16" s="160"/>
      <c r="D16" s="49" t="s">
        <v>0</v>
      </c>
      <c r="E16" s="143"/>
      <c r="F16" s="22"/>
      <c r="G16" s="21"/>
    </row>
    <row r="17" spans="1:9" s="13" customFormat="1" ht="15" customHeight="1" x14ac:dyDescent="0.25">
      <c r="A17" s="38" t="s">
        <v>112</v>
      </c>
      <c r="B17" s="77">
        <v>2</v>
      </c>
      <c r="C17" s="50" t="s">
        <v>119</v>
      </c>
      <c r="D17" s="84">
        <v>5</v>
      </c>
      <c r="E17" s="143"/>
      <c r="F17" s="22"/>
      <c r="G17" s="21"/>
      <c r="H17" s="12"/>
      <c r="I17" s="12"/>
    </row>
    <row r="18" spans="1:9" s="13" customFormat="1" ht="15" customHeight="1" x14ac:dyDescent="0.25">
      <c r="A18" s="51" t="s">
        <v>30</v>
      </c>
      <c r="B18" s="77"/>
      <c r="C18" s="50" t="s">
        <v>103</v>
      </c>
      <c r="D18" s="84">
        <v>0</v>
      </c>
      <c r="E18" s="143"/>
      <c r="F18" s="25"/>
      <c r="G18" s="16"/>
    </row>
    <row r="19" spans="1:9" s="13" customFormat="1" ht="15" customHeight="1" x14ac:dyDescent="0.25">
      <c r="A19" s="101" t="s">
        <v>31</v>
      </c>
      <c r="B19" s="77">
        <v>8</v>
      </c>
      <c r="C19" s="52" t="s">
        <v>97</v>
      </c>
      <c r="D19" s="77">
        <v>18</v>
      </c>
      <c r="E19" s="143"/>
      <c r="F19" s="25"/>
      <c r="G19" s="16"/>
    </row>
    <row r="20" spans="1:9" s="12" customFormat="1" ht="15" customHeight="1" x14ac:dyDescent="0.25">
      <c r="A20" s="102" t="s">
        <v>113</v>
      </c>
      <c r="B20" s="77"/>
      <c r="C20" s="52" t="s">
        <v>99</v>
      </c>
      <c r="D20" s="77">
        <v>5</v>
      </c>
      <c r="F20" s="22"/>
      <c r="G20" s="21"/>
      <c r="H20" s="13"/>
      <c r="I20" s="13"/>
    </row>
    <row r="21" spans="1:9" s="13" customFormat="1" ht="15" customHeight="1" x14ac:dyDescent="0.25">
      <c r="A21" s="102" t="s">
        <v>114</v>
      </c>
      <c r="B21" s="77"/>
      <c r="C21" s="52"/>
      <c r="D21" s="77"/>
      <c r="E21" s="143"/>
      <c r="F21" s="22"/>
      <c r="G21" s="21"/>
    </row>
    <row r="22" spans="1:9" s="13" customFormat="1" ht="15" customHeight="1" x14ac:dyDescent="0.25">
      <c r="A22" s="102" t="s">
        <v>115</v>
      </c>
      <c r="B22" s="77"/>
      <c r="C22" s="52"/>
      <c r="D22" s="77"/>
      <c r="E22" s="143"/>
      <c r="G22" s="21"/>
    </row>
    <row r="23" spans="1:9" s="13" customFormat="1" ht="15" customHeight="1" x14ac:dyDescent="0.25">
      <c r="A23" s="102" t="s">
        <v>116</v>
      </c>
      <c r="B23" s="77"/>
      <c r="C23" s="52"/>
      <c r="D23" s="77"/>
      <c r="E23" s="143"/>
      <c r="G23" s="21"/>
    </row>
    <row r="24" spans="1:9" s="13" customFormat="1" ht="15" customHeight="1" x14ac:dyDescent="0.25">
      <c r="A24" s="102" t="s">
        <v>117</v>
      </c>
      <c r="B24" s="77"/>
      <c r="C24" s="38"/>
      <c r="D24" s="77"/>
      <c r="E24" s="143"/>
      <c r="G24" s="21"/>
      <c r="H24" s="26"/>
      <c r="I24" s="26"/>
    </row>
    <row r="25" spans="1:9" s="13" customFormat="1" ht="15" customHeight="1" x14ac:dyDescent="0.25">
      <c r="A25" s="38" t="s">
        <v>118</v>
      </c>
      <c r="B25" s="77">
        <v>5</v>
      </c>
      <c r="C25" s="38"/>
      <c r="D25" s="77"/>
      <c r="E25" s="143"/>
      <c r="G25" s="21"/>
      <c r="H25" s="26"/>
      <c r="I25" s="26"/>
    </row>
    <row r="26" spans="1:9" x14ac:dyDescent="0.25">
      <c r="A26" s="38" t="s">
        <v>97</v>
      </c>
      <c r="B26" s="77">
        <v>12</v>
      </c>
      <c r="C26" s="38"/>
      <c r="D26" s="77"/>
      <c r="E26" s="150"/>
    </row>
    <row r="27" spans="1:9" ht="15.75" thickBot="1" x14ac:dyDescent="0.3">
      <c r="A27" s="53" t="s">
        <v>98</v>
      </c>
      <c r="B27" s="79">
        <v>5</v>
      </c>
      <c r="C27" s="145"/>
      <c r="D27" s="149"/>
      <c r="E27" s="150"/>
    </row>
    <row r="28" spans="1:9" ht="15.75" thickBot="1" x14ac:dyDescent="0.3">
      <c r="A28" s="45" t="s">
        <v>2</v>
      </c>
      <c r="B28" s="86">
        <f>SUM(B17:B27)</f>
        <v>32</v>
      </c>
      <c r="C28" s="45" t="s">
        <v>2</v>
      </c>
      <c r="D28" s="86">
        <f>SUM(D17:D20)</f>
        <v>28</v>
      </c>
      <c r="E28" s="150"/>
    </row>
    <row r="29" spans="1:9" ht="15.75" thickTop="1" x14ac:dyDescent="0.25">
      <c r="C29" s="46"/>
      <c r="D29" s="31">
        <f>B28+D28</f>
        <v>60</v>
      </c>
      <c r="E29" s="150"/>
    </row>
    <row r="30" spans="1:9" x14ac:dyDescent="0.25">
      <c r="C30" s="9" t="s">
        <v>34</v>
      </c>
      <c r="D30" s="67">
        <f>B13+D13+B28+D28</f>
        <v>120</v>
      </c>
      <c r="E30" s="150"/>
    </row>
  </sheetData>
  <mergeCells count="5">
    <mergeCell ref="A1:C1"/>
    <mergeCell ref="A15:A16"/>
    <mergeCell ref="C15:C16"/>
    <mergeCell ref="A3:A4"/>
    <mergeCell ref="C3:C4"/>
  </mergeCells>
  <pageMargins left="0.25" right="0.25" top="0.75" bottom="0.75" header="0.3" footer="0.3"/>
  <pageSetup scale="5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E2DE-974D-4714-9F86-B4CA8E593043}">
  <sheetPr>
    <pageSetUpPr fitToPage="1"/>
  </sheetPr>
  <dimension ref="A1:I79"/>
  <sheetViews>
    <sheetView zoomScaleNormal="100" workbookViewId="0">
      <selection activeCell="G43" sqref="G43"/>
    </sheetView>
  </sheetViews>
  <sheetFormatPr defaultColWidth="8.85546875" defaultRowHeight="15" x14ac:dyDescent="0.25"/>
  <cols>
    <col min="1" max="1" width="99.85546875" style="2" customWidth="1"/>
    <col min="2" max="2" width="6.7109375" style="1" customWidth="1"/>
    <col min="3" max="3" width="103.140625" style="2" customWidth="1"/>
    <col min="4" max="4" width="6.7109375" style="1" customWidth="1"/>
    <col min="5" max="7" width="8.85546875" style="2"/>
    <col min="8" max="8" width="12.5703125" style="2" customWidth="1"/>
    <col min="9" max="16384" width="8.85546875" style="2"/>
  </cols>
  <sheetData>
    <row r="1" spans="1:9" ht="21.6" customHeight="1" x14ac:dyDescent="0.35">
      <c r="A1" s="163" t="s">
        <v>35</v>
      </c>
      <c r="B1" s="164"/>
      <c r="C1" s="164"/>
    </row>
    <row r="2" spans="1:9" ht="23.25" customHeight="1" thickBot="1" x14ac:dyDescent="0.4">
      <c r="A2" s="114" t="s">
        <v>122</v>
      </c>
      <c r="B2" s="115"/>
      <c r="C2" s="116"/>
    </row>
    <row r="3" spans="1:9" s="5" customFormat="1" ht="15" customHeight="1" thickTop="1" x14ac:dyDescent="0.3">
      <c r="A3" s="165" t="s">
        <v>120</v>
      </c>
      <c r="B3" s="56"/>
      <c r="C3" s="167" t="s">
        <v>66</v>
      </c>
      <c r="D3" s="4"/>
    </row>
    <row r="4" spans="1:9" s="5" customFormat="1" ht="15" customHeight="1" thickBot="1" x14ac:dyDescent="0.35">
      <c r="A4" s="166"/>
      <c r="B4" s="57" t="s">
        <v>0</v>
      </c>
      <c r="C4" s="168"/>
      <c r="D4" s="6" t="s">
        <v>0</v>
      </c>
    </row>
    <row r="5" spans="1:9" ht="15" customHeight="1" thickTop="1" x14ac:dyDescent="0.25">
      <c r="A5" s="58" t="s">
        <v>37</v>
      </c>
      <c r="B5" s="135">
        <v>2</v>
      </c>
      <c r="C5" s="59" t="s">
        <v>135</v>
      </c>
      <c r="D5" s="28">
        <v>5</v>
      </c>
      <c r="I5" s="60"/>
    </row>
    <row r="6" spans="1:9" ht="15" customHeight="1" x14ac:dyDescent="0.25">
      <c r="A6" s="60" t="s">
        <v>38</v>
      </c>
      <c r="B6" s="135">
        <v>3</v>
      </c>
      <c r="C6" s="59" t="s">
        <v>39</v>
      </c>
      <c r="D6" s="28">
        <v>2</v>
      </c>
      <c r="I6" s="60"/>
    </row>
    <row r="7" spans="1:9" ht="15" customHeight="1" x14ac:dyDescent="0.25">
      <c r="A7" s="17" t="s">
        <v>15</v>
      </c>
      <c r="B7" s="28">
        <v>2</v>
      </c>
      <c r="C7" s="62" t="s">
        <v>40</v>
      </c>
      <c r="D7" s="28">
        <v>2</v>
      </c>
    </row>
    <row r="8" spans="1:9" ht="15" customHeight="1" x14ac:dyDescent="0.25">
      <c r="A8" s="17" t="s">
        <v>132</v>
      </c>
      <c r="B8" s="28">
        <v>5</v>
      </c>
      <c r="C8" s="17" t="s">
        <v>41</v>
      </c>
      <c r="D8" s="28">
        <v>2</v>
      </c>
    </row>
    <row r="9" spans="1:9" ht="15" customHeight="1" x14ac:dyDescent="0.25">
      <c r="A9" s="17" t="s">
        <v>133</v>
      </c>
      <c r="B9" s="28">
        <v>5</v>
      </c>
      <c r="C9" s="62" t="s">
        <v>42</v>
      </c>
      <c r="D9" s="28">
        <v>3</v>
      </c>
    </row>
    <row r="10" spans="1:9" ht="15" customHeight="1" x14ac:dyDescent="0.25">
      <c r="A10" s="17" t="s">
        <v>134</v>
      </c>
      <c r="B10" s="28">
        <v>5</v>
      </c>
      <c r="C10" s="62" t="s">
        <v>43</v>
      </c>
      <c r="D10" s="28">
        <v>2</v>
      </c>
    </row>
    <row r="11" spans="1:9" ht="15" customHeight="1" x14ac:dyDescent="0.25">
      <c r="A11" s="27" t="s">
        <v>42</v>
      </c>
      <c r="B11" s="28">
        <v>3</v>
      </c>
      <c r="C11" s="62" t="s">
        <v>44</v>
      </c>
      <c r="D11" s="28">
        <v>3</v>
      </c>
    </row>
    <row r="12" spans="1:9" ht="15" customHeight="1" x14ac:dyDescent="0.25">
      <c r="A12" s="27" t="s">
        <v>43</v>
      </c>
      <c r="B12" s="28">
        <v>1.5</v>
      </c>
      <c r="C12" s="62" t="s">
        <v>45</v>
      </c>
      <c r="D12" s="28">
        <v>3</v>
      </c>
    </row>
    <row r="13" spans="1:9" ht="15" customHeight="1" x14ac:dyDescent="0.25">
      <c r="A13" s="27" t="s">
        <v>44</v>
      </c>
      <c r="B13" s="28">
        <v>2</v>
      </c>
      <c r="C13" s="63" t="s">
        <v>46</v>
      </c>
      <c r="D13" s="28">
        <v>3.5</v>
      </c>
    </row>
    <row r="14" spans="1:9" ht="15" customHeight="1" x14ac:dyDescent="0.25">
      <c r="A14" s="27" t="s">
        <v>45</v>
      </c>
      <c r="B14" s="28">
        <v>2</v>
      </c>
      <c r="C14" s="62" t="s">
        <v>48</v>
      </c>
      <c r="D14" s="28">
        <v>2</v>
      </c>
    </row>
    <row r="15" spans="1:9" ht="15" customHeight="1" x14ac:dyDescent="0.25">
      <c r="A15" s="27" t="s">
        <v>47</v>
      </c>
      <c r="B15" s="28">
        <v>1</v>
      </c>
      <c r="D15" s="68"/>
    </row>
    <row r="16" spans="1:9" ht="15" customHeight="1" x14ac:dyDescent="0.25">
      <c r="A16" s="27" t="s">
        <v>49</v>
      </c>
      <c r="B16" s="28">
        <v>1</v>
      </c>
      <c r="C16" s="64"/>
      <c r="D16" s="68"/>
    </row>
    <row r="17" spans="1:5" ht="15" customHeight="1" thickBot="1" x14ac:dyDescent="0.3">
      <c r="A17" s="65" t="s">
        <v>40</v>
      </c>
      <c r="B17" s="29">
        <v>0</v>
      </c>
      <c r="C17" s="66"/>
      <c r="D17" s="131"/>
      <c r="E17" s="54"/>
    </row>
    <row r="18" spans="1:5" ht="15" customHeight="1" thickBot="1" x14ac:dyDescent="0.3">
      <c r="A18" s="9" t="s">
        <v>2</v>
      </c>
      <c r="B18" s="10">
        <f>SUM(B5:B17)</f>
        <v>32.5</v>
      </c>
      <c r="C18" s="9" t="s">
        <v>2</v>
      </c>
      <c r="D18" s="10">
        <f>SUM(D5:D14)</f>
        <v>27.5</v>
      </c>
      <c r="E18" s="54"/>
    </row>
    <row r="19" spans="1:5" ht="15" customHeight="1" thickTop="1" thickBot="1" x14ac:dyDescent="0.3">
      <c r="A19" s="9"/>
      <c r="B19" s="128"/>
      <c r="C19" s="11"/>
      <c r="D19" s="118">
        <f>B18+D18</f>
        <v>60</v>
      </c>
      <c r="E19" s="54"/>
    </row>
    <row r="20" spans="1:5" s="5" customFormat="1" ht="15" customHeight="1" thickTop="1" x14ac:dyDescent="0.3">
      <c r="A20" s="169" t="s">
        <v>67</v>
      </c>
      <c r="B20" s="129"/>
      <c r="C20" s="167" t="s">
        <v>68</v>
      </c>
      <c r="D20" s="132"/>
      <c r="E20" s="120"/>
    </row>
    <row r="21" spans="1:5" s="5" customFormat="1" ht="15" customHeight="1" thickBot="1" x14ac:dyDescent="0.35">
      <c r="A21" s="170"/>
      <c r="B21" s="130" t="s">
        <v>0</v>
      </c>
      <c r="C21" s="171"/>
      <c r="D21" s="133" t="s">
        <v>0</v>
      </c>
      <c r="E21" s="120"/>
    </row>
    <row r="22" spans="1:5" ht="15" customHeight="1" thickTop="1" x14ac:dyDescent="0.25">
      <c r="A22" s="17" t="s">
        <v>51</v>
      </c>
      <c r="B22" s="28">
        <v>5</v>
      </c>
      <c r="C22" s="59" t="s">
        <v>136</v>
      </c>
      <c r="D22" s="134">
        <v>5</v>
      </c>
    </row>
    <row r="23" spans="1:5" ht="15" customHeight="1" x14ac:dyDescent="0.25">
      <c r="A23" s="17" t="s">
        <v>52</v>
      </c>
      <c r="B23" s="28">
        <v>2</v>
      </c>
      <c r="C23" s="17" t="s">
        <v>55</v>
      </c>
      <c r="D23" s="135">
        <v>5</v>
      </c>
    </row>
    <row r="24" spans="1:5" ht="15" customHeight="1" x14ac:dyDescent="0.25">
      <c r="A24" s="17" t="s">
        <v>53</v>
      </c>
      <c r="B24" s="28">
        <v>2</v>
      </c>
      <c r="C24" s="17" t="s">
        <v>69</v>
      </c>
      <c r="D24" s="28">
        <v>2</v>
      </c>
    </row>
    <row r="25" spans="1:5" ht="15" customHeight="1" x14ac:dyDescent="0.25">
      <c r="A25" s="27" t="s">
        <v>54</v>
      </c>
      <c r="B25" s="28">
        <v>6</v>
      </c>
      <c r="C25" s="17" t="s">
        <v>70</v>
      </c>
      <c r="D25" s="28">
        <v>4</v>
      </c>
    </row>
    <row r="26" spans="1:5" ht="15" customHeight="1" x14ac:dyDescent="0.25">
      <c r="A26" s="27" t="s">
        <v>56</v>
      </c>
      <c r="B26" s="28">
        <v>2.5</v>
      </c>
      <c r="C26" s="17" t="s">
        <v>57</v>
      </c>
      <c r="D26" s="28">
        <v>6</v>
      </c>
    </row>
    <row r="27" spans="1:5" ht="15" customHeight="1" x14ac:dyDescent="0.25">
      <c r="A27" s="27" t="s">
        <v>71</v>
      </c>
      <c r="B27" s="28">
        <v>3</v>
      </c>
      <c r="C27" s="17" t="s">
        <v>58</v>
      </c>
      <c r="D27" s="28">
        <v>2</v>
      </c>
    </row>
    <row r="28" spans="1:5" ht="15" customHeight="1" x14ac:dyDescent="0.25">
      <c r="A28" s="27" t="s">
        <v>72</v>
      </c>
      <c r="B28" s="28">
        <v>2</v>
      </c>
      <c r="C28" s="27" t="s">
        <v>56</v>
      </c>
      <c r="D28" s="28">
        <v>2.5</v>
      </c>
    </row>
    <row r="29" spans="1:5" ht="15" customHeight="1" x14ac:dyDescent="0.25">
      <c r="A29" s="27" t="s">
        <v>48</v>
      </c>
      <c r="B29" s="28">
        <v>3</v>
      </c>
      <c r="C29" s="27" t="s">
        <v>73</v>
      </c>
      <c r="D29" s="28">
        <v>1</v>
      </c>
    </row>
    <row r="30" spans="1:5" ht="15" customHeight="1" x14ac:dyDescent="0.25">
      <c r="A30" s="68" t="s">
        <v>74</v>
      </c>
      <c r="B30" s="28">
        <v>1</v>
      </c>
      <c r="C30" s="27" t="s">
        <v>75</v>
      </c>
      <c r="D30" s="28">
        <v>1</v>
      </c>
    </row>
    <row r="31" spans="1:5" ht="15" customHeight="1" x14ac:dyDescent="0.25">
      <c r="A31" s="27" t="s">
        <v>59</v>
      </c>
      <c r="B31" s="28">
        <v>3</v>
      </c>
      <c r="C31" s="71" t="s">
        <v>76</v>
      </c>
      <c r="D31" s="136">
        <v>1</v>
      </c>
    </row>
    <row r="32" spans="1:5" ht="15" customHeight="1" x14ac:dyDescent="0.25">
      <c r="A32" s="17" t="s">
        <v>58</v>
      </c>
      <c r="B32" s="28">
        <v>0</v>
      </c>
      <c r="C32" s="27" t="s">
        <v>77</v>
      </c>
      <c r="D32" s="18">
        <v>1</v>
      </c>
      <c r="E32" s="54"/>
    </row>
    <row r="33" spans="1:9" ht="15" customHeight="1" thickBot="1" x14ac:dyDescent="0.3">
      <c r="A33" s="73"/>
      <c r="B33" s="8"/>
      <c r="C33" s="119"/>
      <c r="D33" s="23"/>
      <c r="E33" s="54"/>
    </row>
    <row r="34" spans="1:9" ht="15" customHeight="1" thickBot="1" x14ac:dyDescent="0.3">
      <c r="A34" s="9" t="s">
        <v>2</v>
      </c>
      <c r="B34" s="10">
        <f>SUM(B22:B32)</f>
        <v>29.5</v>
      </c>
      <c r="C34" s="9" t="s">
        <v>2</v>
      </c>
      <c r="D34" s="10">
        <f>SUM(D22:D32)</f>
        <v>30.5</v>
      </c>
      <c r="E34" s="54"/>
    </row>
    <row r="35" spans="1:9" ht="15" customHeight="1" thickTop="1" thickBot="1" x14ac:dyDescent="0.3">
      <c r="A35" s="9"/>
      <c r="B35" s="67"/>
      <c r="C35" s="9"/>
      <c r="D35" s="118">
        <f>B34+D34</f>
        <v>60</v>
      </c>
      <c r="E35" s="54"/>
    </row>
    <row r="36" spans="1:9" s="5" customFormat="1" ht="15" customHeight="1" thickTop="1" x14ac:dyDescent="0.3">
      <c r="A36" s="169" t="s">
        <v>121</v>
      </c>
      <c r="B36" s="103"/>
      <c r="C36" s="167" t="s">
        <v>78</v>
      </c>
      <c r="D36" s="103"/>
    </row>
    <row r="37" spans="1:9" s="5" customFormat="1" ht="15" customHeight="1" thickBot="1" x14ac:dyDescent="0.35">
      <c r="A37" s="172"/>
      <c r="B37" s="104" t="s">
        <v>0</v>
      </c>
      <c r="C37" s="171"/>
      <c r="D37" s="104" t="s">
        <v>0</v>
      </c>
    </row>
    <row r="38" spans="1:9" ht="15" customHeight="1" thickTop="1" x14ac:dyDescent="0.25">
      <c r="A38" s="14" t="s">
        <v>126</v>
      </c>
      <c r="B38" s="18">
        <v>2</v>
      </c>
      <c r="C38" s="58" t="s">
        <v>125</v>
      </c>
      <c r="D38" s="123">
        <v>3</v>
      </c>
      <c r="E38" s="7"/>
    </row>
    <row r="39" spans="1:9" ht="15" customHeight="1" x14ac:dyDescent="0.25">
      <c r="A39" s="17" t="s">
        <v>20</v>
      </c>
      <c r="B39" s="18">
        <v>2</v>
      </c>
      <c r="C39" s="17" t="s">
        <v>7</v>
      </c>
      <c r="D39" s="18">
        <v>4</v>
      </c>
      <c r="E39" s="7"/>
    </row>
    <row r="40" spans="1:9" ht="15" customHeight="1" x14ac:dyDescent="0.25">
      <c r="A40" s="17" t="s">
        <v>123</v>
      </c>
      <c r="B40" s="121">
        <v>2</v>
      </c>
      <c r="C40" s="17" t="s">
        <v>18</v>
      </c>
      <c r="D40" s="18">
        <v>3</v>
      </c>
    </row>
    <row r="41" spans="1:9" ht="15" customHeight="1" x14ac:dyDescent="0.25">
      <c r="A41" s="17" t="s">
        <v>153</v>
      </c>
      <c r="B41" s="121">
        <v>0</v>
      </c>
      <c r="C41" s="17" t="s">
        <v>19</v>
      </c>
      <c r="D41" s="18">
        <v>3</v>
      </c>
    </row>
    <row r="42" spans="1:9" ht="15" customHeight="1" x14ac:dyDescent="0.25">
      <c r="A42" s="27" t="s">
        <v>127</v>
      </c>
      <c r="B42" s="18">
        <v>1</v>
      </c>
      <c r="C42" s="17" t="s">
        <v>153</v>
      </c>
      <c r="D42" s="121">
        <v>2</v>
      </c>
    </row>
    <row r="43" spans="1:9" ht="15" customHeight="1" x14ac:dyDescent="0.25">
      <c r="A43" s="74" t="s">
        <v>128</v>
      </c>
      <c r="B43" s="18">
        <v>1</v>
      </c>
      <c r="C43" s="17" t="s">
        <v>123</v>
      </c>
      <c r="D43" s="18">
        <v>8</v>
      </c>
      <c r="I43" s="15">
        <v>3</v>
      </c>
    </row>
    <row r="44" spans="1:9" ht="15" customHeight="1" x14ac:dyDescent="0.25">
      <c r="A44" s="70" t="s">
        <v>129</v>
      </c>
      <c r="B44" s="77">
        <v>1</v>
      </c>
      <c r="C44" s="17" t="s">
        <v>131</v>
      </c>
      <c r="D44" s="18">
        <v>0</v>
      </c>
    </row>
    <row r="45" spans="1:9" ht="15" customHeight="1" x14ac:dyDescent="0.25">
      <c r="A45" s="71" t="s">
        <v>130</v>
      </c>
      <c r="B45" s="122">
        <v>3</v>
      </c>
      <c r="C45" s="75" t="s">
        <v>16</v>
      </c>
      <c r="D45" s="18">
        <v>7</v>
      </c>
    </row>
    <row r="46" spans="1:9" ht="15" customHeight="1" x14ac:dyDescent="0.25">
      <c r="A46" s="27" t="s">
        <v>16</v>
      </c>
      <c r="B46" s="18">
        <v>18</v>
      </c>
      <c r="C46" s="72" t="s">
        <v>17</v>
      </c>
      <c r="D46" s="18"/>
    </row>
    <row r="47" spans="1:9" ht="15" customHeight="1" thickBot="1" x14ac:dyDescent="0.3">
      <c r="A47" s="76" t="s">
        <v>17</v>
      </c>
      <c r="B47" s="117"/>
      <c r="C47" s="78"/>
      <c r="D47" s="23"/>
    </row>
    <row r="48" spans="1:9" ht="15" customHeight="1" thickBot="1" x14ac:dyDescent="0.3">
      <c r="A48" s="9" t="s">
        <v>2</v>
      </c>
      <c r="B48" s="10">
        <f>SUM(B38:B47)</f>
        <v>30</v>
      </c>
      <c r="C48" s="9" t="s">
        <v>2</v>
      </c>
      <c r="D48" s="10">
        <f>SUM(D38:D47)</f>
        <v>30</v>
      </c>
    </row>
    <row r="49" spans="1:9" ht="15" customHeight="1" thickTop="1" x14ac:dyDescent="0.25">
      <c r="A49" s="54"/>
      <c r="B49" s="55"/>
      <c r="C49" s="11"/>
      <c r="D49" s="118">
        <f>B48+D48</f>
        <v>60</v>
      </c>
    </row>
    <row r="50" spans="1:9" ht="15" customHeight="1" x14ac:dyDescent="0.25">
      <c r="C50" s="9" t="s">
        <v>21</v>
      </c>
      <c r="D50" s="142">
        <f>B18+D18+B34+D34+B48+D48</f>
        <v>180</v>
      </c>
    </row>
    <row r="51" spans="1:9" s="13" customFormat="1" ht="15" customHeight="1" thickBot="1" x14ac:dyDescent="0.3">
      <c r="B51" s="30"/>
      <c r="C51" s="2"/>
      <c r="D51" s="1"/>
    </row>
    <row r="52" spans="1:9" ht="15" customHeight="1" thickTop="1" x14ac:dyDescent="0.3">
      <c r="A52" s="157" t="s">
        <v>79</v>
      </c>
      <c r="B52" s="32"/>
      <c r="C52" s="161" t="s">
        <v>80</v>
      </c>
      <c r="D52" s="33"/>
      <c r="G52" s="3"/>
    </row>
    <row r="53" spans="1:9" ht="15" customHeight="1" thickBot="1" x14ac:dyDescent="0.35">
      <c r="A53" s="158"/>
      <c r="B53" s="34" t="s">
        <v>0</v>
      </c>
      <c r="C53" s="162"/>
      <c r="D53" s="35" t="s">
        <v>0</v>
      </c>
      <c r="G53" s="3"/>
    </row>
    <row r="54" spans="1:9" ht="15" customHeight="1" thickTop="1" x14ac:dyDescent="0.25">
      <c r="A54" s="36" t="s">
        <v>94</v>
      </c>
      <c r="B54" s="84">
        <v>3</v>
      </c>
      <c r="C54" s="37" t="s">
        <v>22</v>
      </c>
      <c r="D54" s="110">
        <v>13</v>
      </c>
      <c r="G54" s="3"/>
      <c r="H54" s="12"/>
      <c r="I54" s="12"/>
    </row>
    <row r="55" spans="1:9" ht="15" customHeight="1" x14ac:dyDescent="0.25">
      <c r="A55" s="38" t="s">
        <v>96</v>
      </c>
      <c r="B55" s="77">
        <v>4</v>
      </c>
      <c r="C55" s="39" t="s">
        <v>17</v>
      </c>
      <c r="D55" s="111"/>
      <c r="G55" s="3"/>
      <c r="H55" s="12"/>
      <c r="I55" s="12"/>
    </row>
    <row r="56" spans="1:9" ht="15" customHeight="1" x14ac:dyDescent="0.25">
      <c r="A56" s="38" t="s">
        <v>100</v>
      </c>
      <c r="B56" s="77">
        <v>5</v>
      </c>
      <c r="C56" s="36" t="s">
        <v>110</v>
      </c>
      <c r="D56" s="77">
        <v>5</v>
      </c>
      <c r="G56" s="3"/>
      <c r="H56" s="13"/>
      <c r="I56" s="13"/>
    </row>
    <row r="57" spans="1:9" ht="15" customHeight="1" x14ac:dyDescent="0.25">
      <c r="A57" s="36" t="s">
        <v>95</v>
      </c>
      <c r="B57" s="84">
        <v>3</v>
      </c>
      <c r="C57" s="38" t="s">
        <v>111</v>
      </c>
      <c r="D57" s="77">
        <v>7</v>
      </c>
      <c r="F57" s="12"/>
      <c r="G57" s="16"/>
      <c r="H57" s="13"/>
      <c r="I57" s="13"/>
    </row>
    <row r="58" spans="1:9" ht="15" customHeight="1" x14ac:dyDescent="0.25">
      <c r="A58" s="36" t="s">
        <v>108</v>
      </c>
      <c r="B58" s="84">
        <v>3</v>
      </c>
      <c r="C58" s="38" t="s">
        <v>101</v>
      </c>
      <c r="D58" s="77">
        <v>5</v>
      </c>
      <c r="F58" s="19"/>
      <c r="G58" s="16"/>
      <c r="H58" s="20"/>
      <c r="I58" s="20"/>
    </row>
    <row r="59" spans="1:9" s="12" customFormat="1" ht="15" customHeight="1" x14ac:dyDescent="0.25">
      <c r="A59" s="40" t="s">
        <v>109</v>
      </c>
      <c r="B59" s="84"/>
      <c r="C59" s="41" t="s">
        <v>137</v>
      </c>
      <c r="D59" s="88"/>
      <c r="F59" s="13"/>
      <c r="G59" s="21"/>
      <c r="H59" s="13"/>
      <c r="I59" s="13"/>
    </row>
    <row r="60" spans="1:9" s="12" customFormat="1" ht="15" customHeight="1" x14ac:dyDescent="0.25">
      <c r="A60" s="38" t="s">
        <v>16</v>
      </c>
      <c r="B60" s="77">
        <v>12</v>
      </c>
      <c r="C60" s="42"/>
      <c r="D60" s="112"/>
      <c r="F60" s="22"/>
      <c r="G60" s="21"/>
      <c r="H60" s="13"/>
      <c r="I60" s="13"/>
    </row>
    <row r="61" spans="1:9" s="13" customFormat="1" ht="15" customHeight="1" thickBot="1" x14ac:dyDescent="0.3">
      <c r="A61" s="43" t="s">
        <v>17</v>
      </c>
      <c r="B61" s="79"/>
      <c r="C61" s="44"/>
      <c r="D61" s="44"/>
      <c r="F61" s="22"/>
      <c r="G61" s="24"/>
    </row>
    <row r="62" spans="1:9" s="13" customFormat="1" ht="15" customHeight="1" thickBot="1" x14ac:dyDescent="0.3">
      <c r="A62" s="45" t="s">
        <v>2</v>
      </c>
      <c r="B62" s="86">
        <f>SUM(B54:B61)</f>
        <v>30</v>
      </c>
      <c r="C62" s="45" t="s">
        <v>2</v>
      </c>
      <c r="D62" s="86">
        <f>SUM(D54:D59)</f>
        <v>30</v>
      </c>
      <c r="E62" s="22"/>
      <c r="F62" s="22"/>
      <c r="G62" s="21"/>
    </row>
    <row r="63" spans="1:9" s="13" customFormat="1" ht="15" customHeight="1" thickTop="1" thickBot="1" x14ac:dyDescent="0.3">
      <c r="A63" s="46"/>
      <c r="B63" s="31"/>
      <c r="C63" s="46"/>
      <c r="D63" s="31">
        <f>B62+D62</f>
        <v>60</v>
      </c>
      <c r="E63" s="22"/>
      <c r="F63" s="22"/>
      <c r="G63" s="21"/>
    </row>
    <row r="64" spans="1:9" s="13" customFormat="1" ht="15" customHeight="1" x14ac:dyDescent="0.3">
      <c r="A64" s="157" t="s">
        <v>81</v>
      </c>
      <c r="B64" s="48"/>
      <c r="C64" s="159" t="s">
        <v>82</v>
      </c>
      <c r="D64" s="48"/>
      <c r="E64" s="22"/>
      <c r="F64" s="22"/>
      <c r="G64" s="21"/>
    </row>
    <row r="65" spans="1:9" s="13" customFormat="1" ht="15" customHeight="1" thickBot="1" x14ac:dyDescent="0.35">
      <c r="A65" s="158"/>
      <c r="B65" s="49" t="s">
        <v>0</v>
      </c>
      <c r="C65" s="160"/>
      <c r="D65" s="49" t="s">
        <v>0</v>
      </c>
      <c r="E65" s="22"/>
      <c r="F65" s="22"/>
      <c r="G65" s="21"/>
    </row>
    <row r="66" spans="1:9" s="13" customFormat="1" ht="15" customHeight="1" x14ac:dyDescent="0.25">
      <c r="A66" s="38" t="s">
        <v>112</v>
      </c>
      <c r="B66" s="77">
        <v>2</v>
      </c>
      <c r="C66" s="50" t="s">
        <v>119</v>
      </c>
      <c r="D66" s="84">
        <v>5</v>
      </c>
      <c r="E66" s="22"/>
      <c r="F66" s="22"/>
      <c r="G66" s="21"/>
      <c r="H66" s="12"/>
      <c r="I66" s="12"/>
    </row>
    <row r="67" spans="1:9" s="13" customFormat="1" ht="15" customHeight="1" x14ac:dyDescent="0.25">
      <c r="A67" s="51" t="s">
        <v>138</v>
      </c>
      <c r="B67" s="77"/>
      <c r="C67" s="50" t="s">
        <v>103</v>
      </c>
      <c r="D67" s="84">
        <v>0</v>
      </c>
      <c r="E67" s="22"/>
      <c r="F67" s="25"/>
      <c r="G67" s="16"/>
    </row>
    <row r="68" spans="1:9" s="13" customFormat="1" ht="15" customHeight="1" x14ac:dyDescent="0.25">
      <c r="A68" s="101" t="s">
        <v>31</v>
      </c>
      <c r="B68" s="77">
        <v>8</v>
      </c>
      <c r="C68" s="52" t="s">
        <v>97</v>
      </c>
      <c r="D68" s="77">
        <v>18</v>
      </c>
      <c r="E68" s="22"/>
      <c r="F68" s="25"/>
      <c r="G68" s="16"/>
    </row>
    <row r="69" spans="1:9" s="12" customFormat="1" ht="15" customHeight="1" x14ac:dyDescent="0.25">
      <c r="A69" s="102" t="s">
        <v>113</v>
      </c>
      <c r="B69" s="77"/>
      <c r="C69" s="52" t="s">
        <v>99</v>
      </c>
      <c r="D69" s="77">
        <v>5</v>
      </c>
      <c r="E69" s="25"/>
      <c r="F69" s="22"/>
      <c r="G69" s="21"/>
      <c r="H69" s="13"/>
      <c r="I69" s="13"/>
    </row>
    <row r="70" spans="1:9" s="13" customFormat="1" ht="15" customHeight="1" x14ac:dyDescent="0.25">
      <c r="A70" s="102" t="s">
        <v>114</v>
      </c>
      <c r="B70" s="77"/>
      <c r="C70" s="38"/>
      <c r="D70" s="77"/>
      <c r="E70" s="22"/>
      <c r="F70" s="22"/>
      <c r="G70" s="21"/>
    </row>
    <row r="71" spans="1:9" s="13" customFormat="1" ht="15" customHeight="1" x14ac:dyDescent="0.25">
      <c r="A71" s="102" t="s">
        <v>115</v>
      </c>
      <c r="B71" s="77"/>
      <c r="C71" s="38"/>
      <c r="D71" s="77"/>
      <c r="G71" s="21"/>
    </row>
    <row r="72" spans="1:9" s="13" customFormat="1" ht="15" customHeight="1" x14ac:dyDescent="0.25">
      <c r="A72" s="102" t="s">
        <v>116</v>
      </c>
      <c r="B72" s="77"/>
      <c r="C72" s="38"/>
      <c r="D72" s="77"/>
      <c r="G72" s="21"/>
    </row>
    <row r="73" spans="1:9" s="13" customFormat="1" ht="15" customHeight="1" x14ac:dyDescent="0.25">
      <c r="A73" s="102" t="s">
        <v>117</v>
      </c>
      <c r="B73" s="77"/>
      <c r="C73" s="38"/>
      <c r="D73" s="77"/>
      <c r="E73" s="22"/>
      <c r="G73" s="21"/>
      <c r="H73" s="26"/>
      <c r="I73" s="26"/>
    </row>
    <row r="74" spans="1:9" s="13" customFormat="1" ht="15" customHeight="1" x14ac:dyDescent="0.25">
      <c r="A74" s="38" t="s">
        <v>118</v>
      </c>
      <c r="B74" s="124">
        <v>5</v>
      </c>
      <c r="C74" s="38"/>
      <c r="D74" s="77"/>
      <c r="E74" s="22"/>
      <c r="G74" s="21"/>
      <c r="H74" s="26"/>
      <c r="I74" s="26"/>
    </row>
    <row r="75" spans="1:9" customFormat="1" x14ac:dyDescent="0.25">
      <c r="A75" s="38" t="s">
        <v>97</v>
      </c>
      <c r="B75" s="125">
        <v>12</v>
      </c>
      <c r="C75" s="38"/>
      <c r="D75" s="77"/>
    </row>
    <row r="76" spans="1:9" customFormat="1" ht="15.75" thickBot="1" x14ac:dyDescent="0.3">
      <c r="A76" s="53" t="s">
        <v>98</v>
      </c>
      <c r="B76" s="126">
        <v>5</v>
      </c>
      <c r="C76" s="44"/>
      <c r="D76" s="113"/>
    </row>
    <row r="77" spans="1:9" ht="15.75" thickBot="1" x14ac:dyDescent="0.3">
      <c r="A77" s="45" t="s">
        <v>2</v>
      </c>
      <c r="B77" s="127">
        <v>32</v>
      </c>
      <c r="C77" s="45" t="s">
        <v>2</v>
      </c>
      <c r="D77" s="86">
        <f>SUM(D66:D69)</f>
        <v>28</v>
      </c>
    </row>
    <row r="78" spans="1:9" ht="15.75" thickTop="1" x14ac:dyDescent="0.25">
      <c r="A78"/>
      <c r="C78" s="46"/>
      <c r="D78" s="31">
        <f>B77+D77</f>
        <v>60</v>
      </c>
    </row>
    <row r="79" spans="1:9" x14ac:dyDescent="0.25">
      <c r="A79"/>
      <c r="C79" s="9" t="s">
        <v>34</v>
      </c>
      <c r="D79" s="67">
        <f>B62+D62+B77+D77</f>
        <v>120</v>
      </c>
    </row>
  </sheetData>
  <mergeCells count="11">
    <mergeCell ref="A52:A53"/>
    <mergeCell ref="C52:C53"/>
    <mergeCell ref="A64:A65"/>
    <mergeCell ref="C64:C65"/>
    <mergeCell ref="A1:C1"/>
    <mergeCell ref="A3:A4"/>
    <mergeCell ref="C3:C4"/>
    <mergeCell ref="A20:A21"/>
    <mergeCell ref="C20:C21"/>
    <mergeCell ref="A36:A37"/>
    <mergeCell ref="C36:C37"/>
  </mergeCells>
  <printOptions horizontalCentered="1"/>
  <pageMargins left="0.25" right="0.25" top="0.75" bottom="0.75" header="0.3" footer="0.3"/>
  <pageSetup paperSize="9" scale="54" fitToHeight="0" orientation="landscape" horizontalDpi="1200" verticalDpi="1200" r:id="rId1"/>
  <rowBreaks count="1" manualBreakCount="1">
    <brk id="50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0B0ED-EB76-49EF-8721-BF796569E9BC}">
  <sheetPr>
    <pageSetUpPr fitToPage="1"/>
  </sheetPr>
  <dimension ref="A1:I77"/>
  <sheetViews>
    <sheetView tabSelected="1" zoomScale="106" zoomScaleNormal="106" workbookViewId="0">
      <selection activeCell="G21" sqref="G21"/>
    </sheetView>
  </sheetViews>
  <sheetFormatPr defaultColWidth="8.85546875" defaultRowHeight="15" x14ac:dyDescent="0.25"/>
  <cols>
    <col min="1" max="1" width="86.28515625" style="2" customWidth="1"/>
    <col min="2" max="2" width="6.7109375" style="1" customWidth="1"/>
    <col min="3" max="3" width="86.28515625" style="2" customWidth="1"/>
    <col min="4" max="4" width="6.7109375" style="1" customWidth="1"/>
    <col min="5" max="7" width="8.85546875" style="2"/>
    <col min="8" max="8" width="12.5703125" style="2" customWidth="1"/>
    <col min="9" max="16384" width="8.85546875" style="2"/>
  </cols>
  <sheetData>
    <row r="1" spans="1:9" ht="21.6" customHeight="1" x14ac:dyDescent="0.35">
      <c r="A1" s="163" t="s">
        <v>35</v>
      </c>
      <c r="B1" s="175"/>
      <c r="C1" s="175"/>
    </row>
    <row r="2" spans="1:9" ht="23.25" customHeight="1" thickBot="1" x14ac:dyDescent="0.4">
      <c r="A2" s="114" t="s">
        <v>139</v>
      </c>
      <c r="B2" s="137"/>
      <c r="C2" s="138"/>
    </row>
    <row r="3" spans="1:9" s="5" customFormat="1" ht="15" customHeight="1" thickTop="1" x14ac:dyDescent="0.3">
      <c r="A3" s="165" t="s">
        <v>141</v>
      </c>
      <c r="B3" s="56"/>
      <c r="C3" s="167" t="s">
        <v>36</v>
      </c>
      <c r="D3" s="4"/>
    </row>
    <row r="4" spans="1:9" s="5" customFormat="1" ht="15" customHeight="1" thickBot="1" x14ac:dyDescent="0.35">
      <c r="A4" s="166"/>
      <c r="B4" s="57" t="s">
        <v>0</v>
      </c>
      <c r="C4" s="168"/>
      <c r="D4" s="6" t="s">
        <v>0</v>
      </c>
    </row>
    <row r="5" spans="1:9" ht="15" customHeight="1" thickTop="1" x14ac:dyDescent="0.25">
      <c r="A5" s="58" t="s">
        <v>37</v>
      </c>
      <c r="B5" s="135">
        <v>2</v>
      </c>
      <c r="C5" s="59" t="s">
        <v>135</v>
      </c>
      <c r="D5" s="28">
        <v>5</v>
      </c>
      <c r="I5" s="60"/>
    </row>
    <row r="6" spans="1:9" ht="15" customHeight="1" x14ac:dyDescent="0.25">
      <c r="A6" s="61" t="s">
        <v>38</v>
      </c>
      <c r="B6" s="135">
        <v>3</v>
      </c>
      <c r="C6" s="59" t="s">
        <v>39</v>
      </c>
      <c r="D6" s="28">
        <v>2</v>
      </c>
      <c r="I6" s="60"/>
    </row>
    <row r="7" spans="1:9" ht="15" customHeight="1" x14ac:dyDescent="0.25">
      <c r="A7" s="17" t="s">
        <v>15</v>
      </c>
      <c r="B7" s="28">
        <v>2</v>
      </c>
      <c r="C7" s="62" t="s">
        <v>40</v>
      </c>
      <c r="D7" s="28">
        <v>2</v>
      </c>
    </row>
    <row r="8" spans="1:9" ht="15" customHeight="1" x14ac:dyDescent="0.25">
      <c r="A8" s="17" t="s">
        <v>132</v>
      </c>
      <c r="B8" s="28">
        <v>5</v>
      </c>
      <c r="C8" s="17" t="s">
        <v>41</v>
      </c>
      <c r="D8" s="28">
        <v>2</v>
      </c>
    </row>
    <row r="9" spans="1:9" ht="15" customHeight="1" x14ac:dyDescent="0.25">
      <c r="A9" s="17" t="s">
        <v>133</v>
      </c>
      <c r="B9" s="28">
        <v>5</v>
      </c>
      <c r="C9" s="62" t="s">
        <v>42</v>
      </c>
      <c r="D9" s="28">
        <v>3</v>
      </c>
    </row>
    <row r="10" spans="1:9" ht="15" customHeight="1" x14ac:dyDescent="0.25">
      <c r="A10" s="17" t="s">
        <v>134</v>
      </c>
      <c r="B10" s="28">
        <v>5</v>
      </c>
      <c r="C10" s="62" t="s">
        <v>43</v>
      </c>
      <c r="D10" s="28">
        <v>2</v>
      </c>
    </row>
    <row r="11" spans="1:9" ht="15" customHeight="1" x14ac:dyDescent="0.25">
      <c r="A11" s="27" t="s">
        <v>43</v>
      </c>
      <c r="B11" s="28">
        <v>1.5</v>
      </c>
      <c r="C11" s="62" t="s">
        <v>44</v>
      </c>
      <c r="D11" s="28">
        <v>3</v>
      </c>
    </row>
    <row r="12" spans="1:9" ht="15" customHeight="1" x14ac:dyDescent="0.25">
      <c r="A12" s="27" t="s">
        <v>44</v>
      </c>
      <c r="B12" s="28">
        <v>2</v>
      </c>
      <c r="C12" s="62" t="s">
        <v>45</v>
      </c>
      <c r="D12" s="28">
        <v>3.5</v>
      </c>
    </row>
    <row r="13" spans="1:9" ht="15" customHeight="1" x14ac:dyDescent="0.25">
      <c r="A13" s="27" t="s">
        <v>45</v>
      </c>
      <c r="B13" s="28">
        <v>1.5</v>
      </c>
      <c r="C13" s="63" t="s">
        <v>46</v>
      </c>
      <c r="D13" s="28">
        <v>3.5</v>
      </c>
    </row>
    <row r="14" spans="1:9" ht="15" customHeight="1" x14ac:dyDescent="0.25">
      <c r="A14" s="27" t="s">
        <v>47</v>
      </c>
      <c r="B14" s="28">
        <v>1</v>
      </c>
      <c r="C14" s="62" t="s">
        <v>48</v>
      </c>
      <c r="D14" s="28">
        <v>2</v>
      </c>
    </row>
    <row r="15" spans="1:9" ht="15" customHeight="1" x14ac:dyDescent="0.25">
      <c r="A15" s="27" t="s">
        <v>49</v>
      </c>
      <c r="B15" s="28">
        <v>1</v>
      </c>
      <c r="C15" s="64"/>
      <c r="D15" s="68"/>
    </row>
    <row r="16" spans="1:9" ht="15" customHeight="1" thickBot="1" x14ac:dyDescent="0.3">
      <c r="A16" s="65" t="s">
        <v>40</v>
      </c>
      <c r="B16" s="29">
        <v>0</v>
      </c>
      <c r="C16" s="66"/>
      <c r="D16" s="141"/>
    </row>
    <row r="17" spans="1:8" ht="15" customHeight="1" thickBot="1" x14ac:dyDescent="0.3">
      <c r="A17" s="9" t="s">
        <v>2</v>
      </c>
      <c r="B17" s="10">
        <f>SUM(B5:B16)</f>
        <v>29</v>
      </c>
      <c r="C17" s="9" t="s">
        <v>2</v>
      </c>
      <c r="D17" s="10">
        <f>SUM(D5:D14)</f>
        <v>28</v>
      </c>
    </row>
    <row r="18" spans="1:8" ht="15" customHeight="1" thickTop="1" thickBot="1" x14ac:dyDescent="0.3">
      <c r="A18" s="9"/>
      <c r="B18" s="67"/>
      <c r="C18" s="11"/>
      <c r="D18" s="118">
        <f>B17+D17</f>
        <v>57</v>
      </c>
    </row>
    <row r="19" spans="1:8" ht="15" customHeight="1" thickTop="1" x14ac:dyDescent="0.3">
      <c r="A19" s="169" t="s">
        <v>140</v>
      </c>
      <c r="B19" s="103"/>
      <c r="C19" s="167" t="s">
        <v>50</v>
      </c>
      <c r="D19" s="103"/>
    </row>
    <row r="20" spans="1:8" s="5" customFormat="1" ht="15" customHeight="1" thickBot="1" x14ac:dyDescent="0.35">
      <c r="A20" s="172"/>
      <c r="B20" s="104" t="s">
        <v>0</v>
      </c>
      <c r="C20" s="171"/>
      <c r="D20" s="104" t="s">
        <v>0</v>
      </c>
      <c r="G20" s="2"/>
      <c r="H20" s="2"/>
    </row>
    <row r="21" spans="1:8" s="5" customFormat="1" ht="15" customHeight="1" thickTop="1" x14ac:dyDescent="0.3">
      <c r="A21" s="17" t="s">
        <v>3</v>
      </c>
      <c r="B21" s="18">
        <v>5</v>
      </c>
      <c r="C21" s="17" t="s">
        <v>11</v>
      </c>
      <c r="D21" s="18">
        <v>2</v>
      </c>
    </row>
    <row r="22" spans="1:8" ht="15" customHeight="1" x14ac:dyDescent="0.3">
      <c r="A22" s="17" t="s">
        <v>13</v>
      </c>
      <c r="B22" s="18">
        <v>3</v>
      </c>
      <c r="C22" s="17" t="s">
        <v>12</v>
      </c>
      <c r="D22" s="18">
        <v>2</v>
      </c>
      <c r="G22" s="5"/>
      <c r="H22" s="5"/>
    </row>
    <row r="23" spans="1:8" ht="15" customHeight="1" x14ac:dyDescent="0.25">
      <c r="A23" s="27" t="s">
        <v>142</v>
      </c>
      <c r="B23" s="18">
        <v>3</v>
      </c>
      <c r="C23" s="59" t="s">
        <v>147</v>
      </c>
      <c r="D23" s="123">
        <v>5</v>
      </c>
    </row>
    <row r="24" spans="1:8" ht="15" customHeight="1" x14ac:dyDescent="0.25">
      <c r="A24" s="27" t="s">
        <v>4</v>
      </c>
      <c r="B24" s="18">
        <v>6</v>
      </c>
      <c r="C24" s="17" t="s">
        <v>9</v>
      </c>
      <c r="D24" s="123">
        <v>5</v>
      </c>
    </row>
    <row r="25" spans="1:8" ht="15" customHeight="1" x14ac:dyDescent="0.25">
      <c r="A25" s="27" t="s">
        <v>143</v>
      </c>
      <c r="B25" s="18">
        <v>2.5</v>
      </c>
      <c r="C25" s="14" t="s">
        <v>14</v>
      </c>
      <c r="D25" s="18">
        <v>2</v>
      </c>
    </row>
    <row r="26" spans="1:8" ht="15" customHeight="1" x14ac:dyDescent="0.25">
      <c r="A26" s="62" t="s">
        <v>144</v>
      </c>
      <c r="B26" s="18">
        <v>3</v>
      </c>
      <c r="C26" s="17" t="s">
        <v>149</v>
      </c>
      <c r="D26" s="18">
        <v>2</v>
      </c>
    </row>
    <row r="27" spans="1:8" ht="15" customHeight="1" x14ac:dyDescent="0.25">
      <c r="A27" s="27" t="s">
        <v>10</v>
      </c>
      <c r="B27" s="18">
        <v>3</v>
      </c>
      <c r="C27" s="17" t="s">
        <v>5</v>
      </c>
      <c r="D27" s="18">
        <v>6</v>
      </c>
    </row>
    <row r="28" spans="1:8" ht="15" customHeight="1" x14ac:dyDescent="0.25">
      <c r="A28" s="27" t="s">
        <v>145</v>
      </c>
      <c r="B28" s="18">
        <v>3</v>
      </c>
      <c r="C28" s="17" t="s">
        <v>148</v>
      </c>
      <c r="D28" s="18">
        <v>2</v>
      </c>
    </row>
    <row r="29" spans="1:8" ht="15" customHeight="1" x14ac:dyDescent="0.25">
      <c r="A29" s="62" t="s">
        <v>8</v>
      </c>
      <c r="B29" s="18">
        <v>1.5</v>
      </c>
      <c r="C29" s="27" t="s">
        <v>143</v>
      </c>
      <c r="D29" s="18">
        <v>2.5</v>
      </c>
    </row>
    <row r="30" spans="1:8" ht="15" customHeight="1" x14ac:dyDescent="0.25">
      <c r="A30" s="27" t="s">
        <v>1</v>
      </c>
      <c r="B30" s="18">
        <v>3</v>
      </c>
      <c r="C30" s="69"/>
      <c r="D30" s="140"/>
    </row>
    <row r="31" spans="1:8" ht="15" customHeight="1" thickBot="1" x14ac:dyDescent="0.3">
      <c r="A31" s="17" t="s">
        <v>146</v>
      </c>
      <c r="B31" s="18">
        <v>0</v>
      </c>
      <c r="C31" s="119"/>
      <c r="D31" s="23"/>
    </row>
    <row r="32" spans="1:8" ht="15" customHeight="1" thickBot="1" x14ac:dyDescent="0.3">
      <c r="A32" s="9" t="s">
        <v>2</v>
      </c>
      <c r="B32" s="10">
        <f>SUM(B21:B31)</f>
        <v>33</v>
      </c>
      <c r="C32" s="9" t="s">
        <v>2</v>
      </c>
      <c r="D32" s="10">
        <f>SUM(D21:D31)</f>
        <v>28.5</v>
      </c>
    </row>
    <row r="33" spans="1:8" ht="15" customHeight="1" thickTop="1" thickBot="1" x14ac:dyDescent="0.3">
      <c r="A33" s="9"/>
      <c r="B33" s="67"/>
      <c r="C33" s="9"/>
      <c r="D33" s="118">
        <f>B32+D32</f>
        <v>61.5</v>
      </c>
    </row>
    <row r="34" spans="1:8" ht="15" customHeight="1" thickTop="1" x14ac:dyDescent="0.3">
      <c r="A34" s="169" t="s">
        <v>60</v>
      </c>
      <c r="B34" s="103"/>
      <c r="C34" s="167" t="s">
        <v>61</v>
      </c>
      <c r="D34" s="103"/>
    </row>
    <row r="35" spans="1:8" ht="15" customHeight="1" thickBot="1" x14ac:dyDescent="0.35">
      <c r="A35" s="172"/>
      <c r="B35" s="104" t="s">
        <v>0</v>
      </c>
      <c r="C35" s="171"/>
      <c r="D35" s="104" t="s">
        <v>0</v>
      </c>
    </row>
    <row r="36" spans="1:8" s="5" customFormat="1" ht="15" customHeight="1" thickTop="1" x14ac:dyDescent="0.3">
      <c r="A36" s="74" t="s">
        <v>150</v>
      </c>
      <c r="B36" s="18">
        <v>2</v>
      </c>
      <c r="C36" s="17" t="s">
        <v>7</v>
      </c>
      <c r="D36" s="18">
        <v>4</v>
      </c>
      <c r="E36" s="2"/>
      <c r="G36" s="2"/>
      <c r="H36" s="2"/>
    </row>
    <row r="37" spans="1:8" s="5" customFormat="1" ht="15" customHeight="1" x14ac:dyDescent="0.3">
      <c r="A37" s="74" t="s">
        <v>151</v>
      </c>
      <c r="B37" s="18">
        <v>2.5</v>
      </c>
      <c r="C37" s="58" t="s">
        <v>6</v>
      </c>
      <c r="D37" s="123">
        <v>3</v>
      </c>
      <c r="E37" s="2"/>
    </row>
    <row r="38" spans="1:8" ht="15" customHeight="1" x14ac:dyDescent="0.3">
      <c r="A38" s="70" t="s">
        <v>129</v>
      </c>
      <c r="B38" s="77">
        <v>1</v>
      </c>
      <c r="C38" s="17" t="s">
        <v>20</v>
      </c>
      <c r="D38" s="18">
        <v>2</v>
      </c>
      <c r="G38" s="5"/>
    </row>
    <row r="39" spans="1:8" ht="15" customHeight="1" x14ac:dyDescent="0.25">
      <c r="A39" s="71" t="s">
        <v>130</v>
      </c>
      <c r="B39" s="122">
        <v>3</v>
      </c>
      <c r="C39" s="17" t="s">
        <v>18</v>
      </c>
      <c r="D39" s="18">
        <v>3</v>
      </c>
    </row>
    <row r="40" spans="1:8" ht="15" customHeight="1" x14ac:dyDescent="0.25">
      <c r="A40" s="17" t="s">
        <v>123</v>
      </c>
      <c r="B40" s="18">
        <v>2</v>
      </c>
      <c r="C40" s="17" t="s">
        <v>19</v>
      </c>
      <c r="D40" s="18">
        <v>3</v>
      </c>
    </row>
    <row r="41" spans="1:8" ht="15" customHeight="1" x14ac:dyDescent="0.25">
      <c r="A41" s="17" t="s">
        <v>124</v>
      </c>
      <c r="B41" s="18">
        <v>0</v>
      </c>
      <c r="C41" s="17" t="s">
        <v>124</v>
      </c>
      <c r="D41" s="18">
        <v>3</v>
      </c>
    </row>
    <row r="42" spans="1:8" ht="15" customHeight="1" x14ac:dyDescent="0.25">
      <c r="A42" s="27" t="s">
        <v>16</v>
      </c>
      <c r="B42" s="18">
        <v>20</v>
      </c>
      <c r="C42" s="17" t="s">
        <v>123</v>
      </c>
      <c r="D42" s="18">
        <v>8</v>
      </c>
    </row>
    <row r="43" spans="1:8" ht="15" customHeight="1" x14ac:dyDescent="0.25">
      <c r="A43" s="72" t="s">
        <v>17</v>
      </c>
      <c r="B43" s="18"/>
      <c r="C43" s="17" t="s">
        <v>131</v>
      </c>
      <c r="D43" s="18">
        <v>0</v>
      </c>
    </row>
    <row r="44" spans="1:8" ht="15" customHeight="1" x14ac:dyDescent="0.25">
      <c r="A44" s="54"/>
      <c r="B44" s="18"/>
      <c r="C44" s="27" t="s">
        <v>16</v>
      </c>
      <c r="D44" s="18">
        <v>5</v>
      </c>
    </row>
    <row r="45" spans="1:8" ht="15" customHeight="1" thickBot="1" x14ac:dyDescent="0.3">
      <c r="A45" s="78"/>
      <c r="B45" s="23"/>
      <c r="C45" s="43" t="s">
        <v>17</v>
      </c>
      <c r="D45" s="23"/>
    </row>
    <row r="46" spans="1:8" ht="15" customHeight="1" thickBot="1" x14ac:dyDescent="0.3">
      <c r="A46" s="9" t="s">
        <v>2</v>
      </c>
      <c r="B46" s="10">
        <f>SUM(B36:B42)</f>
        <v>30.5</v>
      </c>
      <c r="C46" s="9" t="s">
        <v>2</v>
      </c>
      <c r="D46" s="10">
        <f>SUM(D36:D45)</f>
        <v>31</v>
      </c>
    </row>
    <row r="47" spans="1:8" ht="15" customHeight="1" thickTop="1" x14ac:dyDescent="0.25">
      <c r="A47" s="9"/>
      <c r="B47" s="67"/>
      <c r="C47" s="11"/>
      <c r="D47" s="118">
        <f>B46+D46</f>
        <v>61.5</v>
      </c>
    </row>
    <row r="48" spans="1:8" ht="14.25" customHeight="1" x14ac:dyDescent="0.25">
      <c r="C48" s="9" t="s">
        <v>21</v>
      </c>
      <c r="D48" s="67">
        <f>B17+D17+B32+D32+B46+D46</f>
        <v>180</v>
      </c>
    </row>
    <row r="49" spans="1:9" s="13" customFormat="1" ht="15" customHeight="1" thickBot="1" x14ac:dyDescent="0.3">
      <c r="B49" s="30"/>
      <c r="C49" s="2"/>
      <c r="D49" s="1"/>
      <c r="E49" s="22"/>
    </row>
    <row r="50" spans="1:9" ht="15" customHeight="1" thickTop="1" x14ac:dyDescent="0.3">
      <c r="A50" s="173" t="s">
        <v>62</v>
      </c>
      <c r="B50" s="32"/>
      <c r="C50" s="161" t="s">
        <v>63</v>
      </c>
      <c r="D50" s="33"/>
      <c r="G50" s="3"/>
    </row>
    <row r="51" spans="1:9" ht="15" customHeight="1" thickBot="1" x14ac:dyDescent="0.35">
      <c r="A51" s="174"/>
      <c r="B51" s="34" t="s">
        <v>0</v>
      </c>
      <c r="C51" s="162"/>
      <c r="D51" s="35" t="s">
        <v>0</v>
      </c>
      <c r="G51" s="3"/>
    </row>
    <row r="52" spans="1:9" ht="15" customHeight="1" thickTop="1" x14ac:dyDescent="0.25">
      <c r="A52" s="36" t="s">
        <v>94</v>
      </c>
      <c r="B52" s="84">
        <v>3</v>
      </c>
      <c r="C52" s="37" t="s">
        <v>22</v>
      </c>
      <c r="D52" s="110">
        <v>13</v>
      </c>
      <c r="G52" s="3"/>
      <c r="H52" s="12"/>
      <c r="I52" s="12"/>
    </row>
    <row r="53" spans="1:9" ht="15" customHeight="1" x14ac:dyDescent="0.25">
      <c r="A53" s="38" t="s">
        <v>96</v>
      </c>
      <c r="B53" s="77">
        <v>4</v>
      </c>
      <c r="C53" s="39" t="s">
        <v>17</v>
      </c>
      <c r="D53" s="111"/>
      <c r="G53" s="3"/>
      <c r="H53" s="12"/>
      <c r="I53" s="12"/>
    </row>
    <row r="54" spans="1:9" ht="15" customHeight="1" x14ac:dyDescent="0.25">
      <c r="A54" s="38" t="s">
        <v>100</v>
      </c>
      <c r="B54" s="77">
        <v>5</v>
      </c>
      <c r="C54" s="36" t="s">
        <v>110</v>
      </c>
      <c r="D54" s="77">
        <v>5</v>
      </c>
      <c r="G54" s="3"/>
      <c r="H54" s="13"/>
      <c r="I54" s="13"/>
    </row>
    <row r="55" spans="1:9" ht="15" customHeight="1" x14ac:dyDescent="0.25">
      <c r="A55" s="36" t="s">
        <v>95</v>
      </c>
      <c r="B55" s="84">
        <v>3</v>
      </c>
      <c r="C55" s="38" t="s">
        <v>111</v>
      </c>
      <c r="D55" s="77">
        <v>7</v>
      </c>
      <c r="F55" s="12"/>
      <c r="G55" s="16"/>
      <c r="H55" s="13"/>
      <c r="I55" s="13"/>
    </row>
    <row r="56" spans="1:9" ht="15" customHeight="1" x14ac:dyDescent="0.25">
      <c r="A56" s="36" t="s">
        <v>108</v>
      </c>
      <c r="B56" s="84">
        <v>3</v>
      </c>
      <c r="C56" s="38" t="s">
        <v>101</v>
      </c>
      <c r="D56" s="77">
        <v>5</v>
      </c>
      <c r="F56" s="19"/>
      <c r="G56" s="16"/>
      <c r="H56" s="20"/>
      <c r="I56" s="20"/>
    </row>
    <row r="57" spans="1:9" s="12" customFormat="1" ht="15" customHeight="1" x14ac:dyDescent="0.25">
      <c r="A57" s="40" t="s">
        <v>109</v>
      </c>
      <c r="B57" s="84"/>
      <c r="C57" s="41" t="s">
        <v>102</v>
      </c>
      <c r="D57" s="88"/>
      <c r="F57" s="13"/>
      <c r="G57" s="21"/>
      <c r="H57" s="13"/>
      <c r="I57" s="13"/>
    </row>
    <row r="58" spans="1:9" s="12" customFormat="1" ht="15" customHeight="1" x14ac:dyDescent="0.25">
      <c r="A58" s="38" t="s">
        <v>16</v>
      </c>
      <c r="B58" s="77">
        <v>12</v>
      </c>
      <c r="C58" s="42"/>
      <c r="D58" s="112"/>
      <c r="F58" s="22"/>
      <c r="G58" s="21"/>
      <c r="H58" s="13"/>
      <c r="I58" s="13"/>
    </row>
    <row r="59" spans="1:9" s="13" customFormat="1" ht="15" customHeight="1" thickBot="1" x14ac:dyDescent="0.3">
      <c r="A59" s="43" t="s">
        <v>17</v>
      </c>
      <c r="B59" s="79"/>
      <c r="C59" s="44"/>
      <c r="D59" s="113"/>
      <c r="F59" s="22"/>
      <c r="G59" s="24"/>
    </row>
    <row r="60" spans="1:9" s="13" customFormat="1" ht="15" customHeight="1" thickBot="1" x14ac:dyDescent="0.3">
      <c r="A60" s="45" t="s">
        <v>2</v>
      </c>
      <c r="B60" s="86">
        <f>SUM(B52:B59)</f>
        <v>30</v>
      </c>
      <c r="C60" s="45" t="s">
        <v>2</v>
      </c>
      <c r="D60" s="86">
        <f>SUM(D52:D57)</f>
        <v>30</v>
      </c>
      <c r="E60" s="22"/>
      <c r="F60" s="22"/>
      <c r="G60" s="21"/>
    </row>
    <row r="61" spans="1:9" s="13" customFormat="1" ht="15" customHeight="1" thickTop="1" thickBot="1" x14ac:dyDescent="0.3">
      <c r="A61" s="46"/>
      <c r="B61" s="47"/>
      <c r="C61" s="46"/>
      <c r="D61" s="31">
        <f>B60+D60</f>
        <v>60</v>
      </c>
      <c r="E61" s="22"/>
      <c r="F61" s="22"/>
      <c r="G61" s="21"/>
    </row>
    <row r="62" spans="1:9" s="13" customFormat="1" ht="15" customHeight="1" x14ac:dyDescent="0.3">
      <c r="A62" s="157" t="s">
        <v>64</v>
      </c>
      <c r="B62" s="48"/>
      <c r="C62" s="159" t="s">
        <v>65</v>
      </c>
      <c r="D62" s="48"/>
      <c r="E62" s="22"/>
      <c r="F62" s="22"/>
      <c r="G62" s="21"/>
    </row>
    <row r="63" spans="1:9" s="13" customFormat="1" ht="15" customHeight="1" thickBot="1" x14ac:dyDescent="0.35">
      <c r="A63" s="158"/>
      <c r="B63" s="49" t="s">
        <v>0</v>
      </c>
      <c r="C63" s="160"/>
      <c r="D63" s="49" t="s">
        <v>0</v>
      </c>
      <c r="E63" s="22"/>
      <c r="F63" s="22"/>
      <c r="G63" s="21"/>
    </row>
    <row r="64" spans="1:9" s="13" customFormat="1" ht="15" customHeight="1" x14ac:dyDescent="0.25">
      <c r="A64" s="38" t="s">
        <v>112</v>
      </c>
      <c r="B64" s="77">
        <v>2</v>
      </c>
      <c r="C64" s="50" t="s">
        <v>119</v>
      </c>
      <c r="D64" s="84">
        <v>5</v>
      </c>
      <c r="E64" s="22"/>
      <c r="F64" s="22"/>
      <c r="G64" s="21"/>
      <c r="H64" s="12"/>
      <c r="I64" s="12"/>
    </row>
    <row r="65" spans="1:9" s="13" customFormat="1" ht="15" customHeight="1" x14ac:dyDescent="0.25">
      <c r="A65" s="51" t="s">
        <v>138</v>
      </c>
      <c r="B65" s="77"/>
      <c r="C65" s="50" t="s">
        <v>103</v>
      </c>
      <c r="D65" s="84">
        <v>0</v>
      </c>
      <c r="E65" s="22"/>
      <c r="F65" s="25"/>
      <c r="G65" s="16"/>
    </row>
    <row r="66" spans="1:9" s="13" customFormat="1" ht="15" customHeight="1" x14ac:dyDescent="0.25">
      <c r="A66" s="101" t="s">
        <v>31</v>
      </c>
      <c r="B66" s="77">
        <v>8</v>
      </c>
      <c r="C66" s="52" t="s">
        <v>97</v>
      </c>
      <c r="D66" s="77">
        <v>18</v>
      </c>
      <c r="E66" s="22"/>
      <c r="F66" s="25"/>
      <c r="G66" s="16"/>
    </row>
    <row r="67" spans="1:9" s="12" customFormat="1" ht="15" customHeight="1" x14ac:dyDescent="0.25">
      <c r="A67" s="102" t="s">
        <v>113</v>
      </c>
      <c r="B67" s="77"/>
      <c r="C67" s="52" t="s">
        <v>99</v>
      </c>
      <c r="D67" s="77">
        <v>5</v>
      </c>
      <c r="E67" s="25"/>
      <c r="F67" s="22"/>
      <c r="G67" s="21"/>
      <c r="H67" s="13"/>
      <c r="I67" s="13"/>
    </row>
    <row r="68" spans="1:9" s="13" customFormat="1" ht="15" customHeight="1" x14ac:dyDescent="0.25">
      <c r="A68" s="102" t="s">
        <v>114</v>
      </c>
      <c r="B68" s="77"/>
      <c r="C68" s="52"/>
      <c r="D68" s="77"/>
      <c r="E68" s="22"/>
      <c r="F68" s="22"/>
      <c r="G68" s="21"/>
    </row>
    <row r="69" spans="1:9" s="13" customFormat="1" ht="15" customHeight="1" x14ac:dyDescent="0.25">
      <c r="A69" s="102" t="s">
        <v>115</v>
      </c>
      <c r="B69" s="77"/>
      <c r="C69" s="52"/>
      <c r="D69" s="77"/>
      <c r="G69" s="21"/>
    </row>
    <row r="70" spans="1:9" s="13" customFormat="1" ht="15" customHeight="1" x14ac:dyDescent="0.25">
      <c r="A70" s="102" t="s">
        <v>116</v>
      </c>
      <c r="B70" s="77"/>
      <c r="C70" s="52"/>
      <c r="D70" s="77"/>
      <c r="G70" s="21"/>
    </row>
    <row r="71" spans="1:9" s="13" customFormat="1" ht="15" customHeight="1" x14ac:dyDescent="0.25">
      <c r="A71" s="102" t="s">
        <v>117</v>
      </c>
      <c r="B71" s="77"/>
      <c r="C71" s="38"/>
      <c r="D71" s="77"/>
      <c r="E71" s="22"/>
      <c r="G71" s="21"/>
      <c r="H71" s="26"/>
      <c r="I71" s="26"/>
    </row>
    <row r="72" spans="1:9" x14ac:dyDescent="0.25">
      <c r="A72" s="38" t="s">
        <v>118</v>
      </c>
      <c r="B72" s="77">
        <v>5</v>
      </c>
      <c r="C72" s="38"/>
      <c r="D72" s="77"/>
    </row>
    <row r="73" spans="1:9" x14ac:dyDescent="0.25">
      <c r="A73" s="38" t="s">
        <v>97</v>
      </c>
      <c r="B73" s="77">
        <v>12</v>
      </c>
      <c r="C73" s="38"/>
      <c r="D73" s="77"/>
    </row>
    <row r="74" spans="1:9" ht="15.75" thickBot="1" x14ac:dyDescent="0.3">
      <c r="A74" s="53" t="s">
        <v>98</v>
      </c>
      <c r="B74" s="79">
        <v>5</v>
      </c>
      <c r="C74" s="53"/>
      <c r="D74" s="79"/>
    </row>
    <row r="75" spans="1:9" ht="15.75" thickBot="1" x14ac:dyDescent="0.3">
      <c r="A75" s="45" t="s">
        <v>2</v>
      </c>
      <c r="B75" s="86">
        <f>SUM(B64:B74)</f>
        <v>32</v>
      </c>
      <c r="C75" s="45" t="s">
        <v>2</v>
      </c>
      <c r="D75" s="86">
        <f>SUM(D64:D67)</f>
        <v>28</v>
      </c>
    </row>
    <row r="76" spans="1:9" ht="15.75" thickTop="1" x14ac:dyDescent="0.25">
      <c r="A76" s="139" t="s">
        <v>152</v>
      </c>
      <c r="B76"/>
      <c r="C76" s="46"/>
      <c r="D76" s="31">
        <f>B75+D75</f>
        <v>60</v>
      </c>
    </row>
    <row r="77" spans="1:9" x14ac:dyDescent="0.25">
      <c r="B77"/>
      <c r="C77" s="9" t="s">
        <v>34</v>
      </c>
      <c r="D77" s="67">
        <f>B60+D60+B75+D75</f>
        <v>120</v>
      </c>
    </row>
  </sheetData>
  <mergeCells count="11">
    <mergeCell ref="A50:A51"/>
    <mergeCell ref="C50:C51"/>
    <mergeCell ref="A62:A63"/>
    <mergeCell ref="C62:C63"/>
    <mergeCell ref="A1:C1"/>
    <mergeCell ref="A3:A4"/>
    <mergeCell ref="C3:C4"/>
    <mergeCell ref="A19:A20"/>
    <mergeCell ref="C19:C20"/>
    <mergeCell ref="A34:A35"/>
    <mergeCell ref="C34:C35"/>
  </mergeCells>
  <printOptions horizontalCentered="1"/>
  <pageMargins left="0.25" right="0.25" top="0.75" bottom="0.75" header="0.3" footer="0.3"/>
  <pageSetup paperSize="9" scale="61" fitToHeight="0" orientation="landscape" horizontalDpi="1200" verticalDpi="1200" r:id="rId1"/>
  <rowBreaks count="1" manualBreakCount="1">
    <brk id="48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Students xmlns="627be7be-9496-427e-a02b-db16e6d51a48" xsi:nil="true"/>
    <DefaultSectionNames xmlns="627be7be-9496-427e-a02b-db16e6d51a48" xsi:nil="true"/>
    <_ip_UnifiedCompliancePolicyUIAction xmlns="http://schemas.microsoft.com/sharepoint/v3" xsi:nil="true"/>
    <Self_Registration_Enabled xmlns="627be7be-9496-427e-a02b-db16e6d51a48" xsi:nil="true"/>
    <AppVersion xmlns="627be7be-9496-427e-a02b-db16e6d51a48" xsi:nil="true"/>
    <_ip_UnifiedCompliancePolicyProperties xmlns="http://schemas.microsoft.com/sharepoint/v3" xsi:nil="true"/>
    <NotebookType xmlns="627be7be-9496-427e-a02b-db16e6d51a48" xsi:nil="true"/>
    <Invited_Teachers xmlns="627be7be-9496-427e-a02b-db16e6d51a48" xsi:nil="true"/>
    <_activity xmlns="627be7be-9496-427e-a02b-db16e6d51a48" xsi:nil="true"/>
    <FolderType xmlns="627be7be-9496-427e-a02b-db16e6d51a48" xsi:nil="true"/>
    <Owner xmlns="627be7be-9496-427e-a02b-db16e6d51a48">
      <UserInfo>
        <DisplayName/>
        <AccountId xsi:nil="true"/>
        <AccountType/>
      </UserInfo>
    </Owner>
    <Teachers xmlns="627be7be-9496-427e-a02b-db16e6d51a48">
      <UserInfo>
        <DisplayName/>
        <AccountId xsi:nil="true"/>
        <AccountType/>
      </UserInfo>
    </Teachers>
    <Student_Groups xmlns="627be7be-9496-427e-a02b-db16e6d51a48">
      <UserInfo>
        <DisplayName/>
        <AccountId xsi:nil="true"/>
        <AccountType/>
      </UserInfo>
    </Student_Groups>
    <Students xmlns="627be7be-9496-427e-a02b-db16e6d51a48">
      <UserInfo>
        <DisplayName/>
        <AccountId xsi:nil="true"/>
        <AccountType/>
      </UserInfo>
    </Stud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1B58D2349F030419606F072669B6D71" ma:contentTypeVersion="31" ma:contentTypeDescription="Luo uusi asiakirja." ma:contentTypeScope="" ma:versionID="c8b9631eca84653ccaccaf970f5c684b">
  <xsd:schema xmlns:xsd="http://www.w3.org/2001/XMLSchema" xmlns:xs="http://www.w3.org/2001/XMLSchema" xmlns:p="http://schemas.microsoft.com/office/2006/metadata/properties" xmlns:ns1="http://schemas.microsoft.com/sharepoint/v3" xmlns:ns3="ce8aa6ac-6ec1-413e-9a85-10b611749493" xmlns:ns4="627be7be-9496-427e-a02b-db16e6d51a48" targetNamespace="http://schemas.microsoft.com/office/2006/metadata/properties" ma:root="true" ma:fieldsID="250ca81a8143fba6bc8412289c6b1c0c" ns1:_="" ns3:_="" ns4:_="">
    <xsd:import namespace="http://schemas.microsoft.com/sharepoint/v3"/>
    <xsd:import namespace="ce8aa6ac-6ec1-413e-9a85-10b611749493"/>
    <xsd:import namespace="627be7be-9496-427e-a02b-db16e6d51a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Yhtenäisen yhteensopivuuskäytännön ominaisuudet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Yhtenäisen yhteensopivuuskäytännön käyttöliittymän toimint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aa6ac-6ec1-413e-9a85-10b6117494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Jakamisvihjeen hajautus" ma:internalName="SharingHintHash" ma:readOnly="true">
      <xsd:simpleType>
        <xsd:restriction base="dms:Text"/>
      </xsd:simpleType>
    </xsd:element>
    <xsd:element name="SharedWithDetails" ma:index="10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be7be-9496-427e-a02b-db16e6d51a48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MediaServiceAutoTags" ma:index="26" nillable="true" ma:displayName="MediaServiceAutoTags" ma:internalName="MediaServiceAutoTags" ma:readOnly="true">
      <xsd:simpleType>
        <xsd:restriction base="dms:Text"/>
      </xsd:simpleType>
    </xsd:element>
    <xsd:element name="MediaServiceOCR" ma:index="2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_activity" ma:index="35" nillable="true" ma:displayName="_activity" ma:hidden="true" ma:internalName="_activity">
      <xsd:simpleType>
        <xsd:restriction base="dms:Note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3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BD160C-262E-4C38-85D7-58B7588DFF9C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purl.org/dc/dcmitype/"/>
    <ds:schemaRef ds:uri="627be7be-9496-427e-a02b-db16e6d51a48"/>
    <ds:schemaRef ds:uri="http://schemas.microsoft.com/office/infopath/2007/PartnerControls"/>
    <ds:schemaRef ds:uri="http://schemas.microsoft.com/office/2006/documentManagement/types"/>
    <ds:schemaRef ds:uri="ce8aa6ac-6ec1-413e-9a85-10b611749493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C5DA41-82AC-4955-AA08-5BD2ADAC9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8aa6ac-6ec1-413e-9a85-10b611749493"/>
    <ds:schemaRef ds:uri="627be7be-9496-427e-a02b-db16e6d51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AB1D2A-1D8F-452D-BB0F-E0FB5124A6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Luokanopettaja, aloitus 2020</vt:lpstr>
      <vt:lpstr>Luokanopettaja, aloitus 2021</vt:lpstr>
      <vt:lpstr>Luokanopettaja, aloitus 2022</vt:lpstr>
      <vt:lpstr>Luokanopettaja, aloitus 2023</vt:lpstr>
      <vt:lpstr>'Luokanopettaja, aloitus 2020'!Print_Area</vt:lpstr>
    </vt:vector>
  </TitlesOfParts>
  <Manager/>
  <Company>LUC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Kyrö-Ämmälä Outi</dc:creator>
  <cp:keywords/>
  <dc:description/>
  <cp:lastModifiedBy>Nilivaara Hanna</cp:lastModifiedBy>
  <cp:revision/>
  <dcterms:created xsi:type="dcterms:W3CDTF">2024-03-12T08:12:26Z</dcterms:created>
  <dcterms:modified xsi:type="dcterms:W3CDTF">2024-09-27T08:37:16Z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0x01010041B58D2349F030419606F072669B6D71</vt:lpwstr>
  </property>
</Properties>
</file>